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115" windowWidth="16395" windowHeight="3615" tabRatio="629" firstSheet="2" activeTab="2"/>
  </bookViews>
  <sheets>
    <sheet name="Overview on Space Use Standards" sheetId="1" state="hidden" r:id="rId1"/>
    <sheet name="Overview-Maintain &amp; Update" sheetId="2" state="hidden" r:id="rId2"/>
    <sheet name="Summary data" sheetId="3" r:id="rId3"/>
    <sheet name="Overview-Maintain &amp; Update (2)" sheetId="4" r:id="rId4"/>
    <sheet name="Add'l detail for space use calc" sheetId="5" r:id="rId5"/>
    <sheet name="basic facts" sheetId="6" state="hidden" r:id="rId6"/>
  </sheets>
  <externalReferences>
    <externalReference r:id="rId9"/>
    <externalReference r:id="rId10"/>
  </externalReferences>
  <definedNames>
    <definedName name="_xlnm._FilterDatabase" localSheetId="4" hidden="1">'Add''l detail for space use calc'!$A$2:$J$683</definedName>
    <definedName name="_xlnm._FilterDatabase" localSheetId="2" hidden="1">'Summary data'!$A$4:$N$685</definedName>
    <definedName name="SCHOOL_NAME" localSheetId="4">'[1]MASTER_Facility_Detail'!$A$4:$A$687</definedName>
    <definedName name="SCHOOL_NAME" localSheetId="3">'[1]MASTER_Facility_Detail'!$A$4:$A$687</definedName>
    <definedName name="SCHOOL_NAME">'[2]MASTER_Facility_Detail'!$A$4:$A$687</definedName>
  </definedNames>
  <calcPr fullCalcOnLoad="1"/>
</workbook>
</file>

<file path=xl/sharedStrings.xml><?xml version="1.0" encoding="utf-8"?>
<sst xmlns="http://schemas.openxmlformats.org/spreadsheetml/2006/main" count="7357" uniqueCount="945">
  <si>
    <t>Each elementary school building is allotted a number of dedicated general education homeroom classrooms and a number of ancillary classrooms.  The number of general education homeroom classrooms is defined as equaling 76.9% of the total classrooms available, rounded down to the next nearest whole number.    The number of allotted homerooms is then multiplied by 30  to define the "Ideal Program Enrollment".      Schools that are within +/-20% of this "Ideal Program Enrollment" are identified as being within the efficient enrollment range.    Schools more than 20% above this "Ideal Program Enrollment" are identified as being "Overcrowded."  Schools that are more than 20% below this "Ideal Program Enrollment" are identified as being "Underutilized."    For the purposes of this file, some adjustments (identified below) have been made for Special Education Schools and Alternative Schools.</t>
  </si>
  <si>
    <t xml:space="preserve">For high school facilities, ideal capacity is derived by multiplying the total number of instructional classrooms by 30 and multiplying that product by  80%.  HIgh schools within the range of +/-20% of this ideal enrollment are characterized as being "Efficient."  Schools more than 20% below ideal enrollment are characterized as being "Underutilized."  Schools with enrollment more than 20% above ideal enrollment are characterized as being "Overcrowded."  For the purposes of this file, some adjustments (identified below) have been made for Special Education Schools and Alternative Schools.  </t>
  </si>
  <si>
    <t>Total Schools</t>
  </si>
  <si>
    <t>Underutilized schools</t>
  </si>
  <si>
    <t>Half empty schools</t>
  </si>
  <si>
    <t>district operated</t>
  </si>
  <si>
    <t>N</t>
  </si>
  <si>
    <t>W</t>
  </si>
  <si>
    <t>SW</t>
  </si>
  <si>
    <t>S</t>
  </si>
  <si>
    <t>Count of Schools</t>
  </si>
  <si>
    <t>Sum of 2012-13 20th Day Enrollment</t>
  </si>
  <si>
    <t>Sum of Ideal Capacity</t>
  </si>
  <si>
    <t>Excess Seats (IC - enrollment)</t>
  </si>
  <si>
    <t>`</t>
  </si>
  <si>
    <t>Types of schools incl. in space use methodology last year</t>
  </si>
  <si>
    <t>Alternative (district, non-district operators)</t>
  </si>
  <si>
    <t>New school types incl. in space use methodology this year</t>
  </si>
  <si>
    <t>Grand Total</t>
  </si>
  <si>
    <r>
      <t xml:space="preserve">The values expressed </t>
    </r>
    <r>
      <rPr>
        <b/>
        <sz val="10"/>
        <color indexed="8"/>
        <rFont val="Calibri"/>
        <family val="2"/>
      </rPr>
      <t>DO NOT</t>
    </r>
    <r>
      <rPr>
        <sz val="10"/>
        <color indexed="8"/>
        <rFont val="Calibri"/>
        <family val="2"/>
      </rPr>
      <t xml:space="preserve"> include the ongoing operational costs (e.g., utilities, janitorial services, safety &amp; security, etc.) of the facilities.  </t>
    </r>
  </si>
  <si>
    <r>
      <t xml:space="preserve">The values expressed also </t>
    </r>
    <r>
      <rPr>
        <b/>
        <sz val="10"/>
        <color indexed="8"/>
        <rFont val="Calibri"/>
        <family val="2"/>
      </rPr>
      <t xml:space="preserve">DO NOT </t>
    </r>
    <r>
      <rPr>
        <sz val="10"/>
        <color indexed="8"/>
        <rFont val="Calibri"/>
        <family val="2"/>
      </rPr>
      <t>include the cost for potential upgrades related to:</t>
    </r>
  </si>
  <si>
    <t>This file contains information regarding the expected cost to maintain/update certain facilities.  These figures are based on (1) the most recent assessment; (2) major investments since the last assessment and  (3) the cost of certain defined updates to that facility that would not have been a part of the most recent assessment.  There are four general categories of defined updates that have been considered in these figures:  (i) air conditioning; (ii) science, computer and art labs; (iii) playgrounds; and (iv) level of accessibility</t>
  </si>
  <si>
    <r>
      <t xml:space="preserve">Accessibility - </t>
    </r>
    <r>
      <rPr>
        <sz val="10"/>
        <color indexed="8"/>
        <rFont val="Calibri"/>
        <family val="2"/>
      </rPr>
      <t xml:space="preserve">A level of accessbility must be accounted for in any project (required by statute by Federal, State and City Building Codes.  The value included in this data is only based on those legally required costs and calculated based off the Estimated Actual Cost of Construction/Estimated Replacement Value (EAC/ERC).  This cost is NOT representative of new programs,  or specific student accommodations.    </t>
    </r>
  </si>
  <si>
    <t xml:space="preserve">For both elementary schools and high schools, whether a school is characterized as "underutilized", "efficient" or "overcrowded" is based on an enrollment efficiency range.  In both cases, the enrollment efficiency range is based upon the total number of instructional classrooms available in the main/permanent school building.  There are some differences, however, in how this is calculated for elementary schools and high schools and some adjustments have been made for the purposes of this file for Special Education schools and Alternative schools.  Please note that the space utlization standards are designed to provide directional guidance regarding relative space use of facilities.  No actions should be taken without further analysis and examination of programs, student types and other factors.  </t>
  </si>
  <si>
    <t>Overview on Cost to Maintain/Update</t>
  </si>
  <si>
    <t>a. ITS infrastructure</t>
  </si>
  <si>
    <t>b. Safety and Security</t>
  </si>
  <si>
    <t>c. Kitchen/Lunchroom expansion</t>
  </si>
  <si>
    <t>d. Overcrowding Relief</t>
  </si>
  <si>
    <t>e. New program initiatives (ie: STEM, IB, Teach‐to‐One, etc…)</t>
  </si>
  <si>
    <t>f. Providing exterior “green‐space” in lieu of existing hardscape (ie: replacing pavement with</t>
  </si>
  <si>
    <t>possibly a turf field)</t>
  </si>
  <si>
    <r>
      <rPr>
        <b/>
        <sz val="10"/>
        <color indexed="8"/>
        <rFont val="Calibri"/>
        <family val="2"/>
      </rPr>
      <t xml:space="preserve">Air Conditioning - </t>
    </r>
    <r>
      <rPr>
        <sz val="10"/>
        <color indexed="8"/>
        <rFont val="Calibri"/>
        <family val="2"/>
      </rPr>
      <t>includes the total cost to ADD AIRCONDITIONING/DEHUMIDIFICATION to a facility that does not currently have A/C or Dehumidification (not including window A/C units).</t>
    </r>
  </si>
  <si>
    <r>
      <t xml:space="preserve">Labs - </t>
    </r>
    <r>
      <rPr>
        <sz val="10"/>
        <color indexed="8"/>
        <rFont val="Calibri"/>
        <family val="2"/>
      </rPr>
      <t>includes the total cost to privde infrastructure and educational upgrades to one existing lab of each discipline (Science, Computer, Art).</t>
    </r>
  </si>
  <si>
    <r>
      <t xml:space="preserve">Playground - </t>
    </r>
    <r>
      <rPr>
        <sz val="10"/>
        <color indexed="8"/>
        <rFont val="Calibri"/>
        <family val="2"/>
      </rPr>
      <t>Includes the total cost to install/replace a playground if one does not current exist (and the required space is available) or if the existing playground is recognized as posting a safety concern and in dire need</t>
    </r>
  </si>
  <si>
    <t>i. Additional forms of modernization</t>
  </si>
  <si>
    <t>h. Additional labs</t>
  </si>
  <si>
    <t>j. Additional accessibility expenditures</t>
  </si>
  <si>
    <t>An alternative school is a public elementary or secondary school that addresses the needs of students that typically cannot be met in a regular school and provides nontraditional education which falls outside of the categories of regular education, special education, vocational education, or gifted/magnet school programs.  Historically, alternative schools were not identified on CPS’ space utilization lists. This year, alternative schools are included and identified as having an Ideal Program Enrollment identical to its enrollment. This decision is based on several unique alternative school attributes. Alternative schools are not organized into traditional grade levels, many operate on multiple shifts, and since the maximum enrollment of each alternative school is generally predetermined by contract or board authorization, each alternative school’s capacity is accommodated in a non-CPS-owned, leased facility. In addition, the capacity (typically small, consisting of 4-10 classrooms) is limited to the predetermined, authorized enrollment cap.  The sole exception is Simpson HS which operates in a fashion more similar to a traditional high school and operates within a CPS-owned facility. In the case of Simpson, its Ideal Enrollment Capacity is derived according to the formula described above under Special Education Schools.</t>
  </si>
  <si>
    <t>CPS operates 14 schools generally referred to as Special Ed, or Specialized Education schools where the majority of students enrolled are students with disabilities who require a separate school placement. The Ideal Enrollment Capacity of these schools is determined in a matter that differs from regular schools.  Ideal Program Enrollment is derived for Special Education schools serving early childhood and elementary grades by multiplying the total number of classrooms by 0.769 and then multiplying the product by 13 (instead of 30 for regular elementary schools).  Ideal Program Enrollment is derived for Special Education schools serving high school grades by multiplying the total number of classrooms by 13 (instead of 30 for regular high schools) and then multiplying the product by 80%.Historically, prior to the 2011-12 school year, special education schools—like Alternative Schools referenced below—were not included in the regular school space utilization formulas. In the release of the 2011-12 School Space Utilization reports, special education schools’ capacities were derived in manner identical to regular schools. The adjustment of the multiplier—from 30 to 13—allows the district to fully reflect Illinois State Board of Education maximum class size requirements for such schools where between 50% - 100% of enrollment consists of students with disabilities.</t>
  </si>
  <si>
    <t>2012-13 20th Day Enrollment</t>
  </si>
  <si>
    <t>Ideal Capacity</t>
  </si>
  <si>
    <t>2012-13 Utilization rate</t>
  </si>
  <si>
    <t>2011-12 Performance Level</t>
  </si>
  <si>
    <t>Alternative/Contract</t>
  </si>
  <si>
    <t>Alternative/Charter</t>
  </si>
  <si>
    <t># Years Consecutively on Probation</t>
  </si>
  <si>
    <t>Facility</t>
  </si>
  <si>
    <t>Utilization</t>
  </si>
  <si>
    <t>2011-12 Perf. Level - 
Total % of Possible Points</t>
  </si>
  <si>
    <t>Enrollment Change
('12-'13 vs. '09-'10)</t>
  </si>
  <si>
    <t>Loop</t>
  </si>
  <si>
    <t>JENNER</t>
  </si>
  <si>
    <t>OGDEN</t>
  </si>
  <si>
    <t>JONES HS</t>
  </si>
  <si>
    <t>PERSPECTIVES CHTR JOSLIN</t>
  </si>
  <si>
    <t>PAYTON HS</t>
  </si>
  <si>
    <t>SALAZAR</t>
  </si>
  <si>
    <t>SOUTH LOOP</t>
  </si>
  <si>
    <t>NOBLE ST CHTR-MUCHIN</t>
  </si>
  <si>
    <t>GRAHAM,R HS</t>
  </si>
  <si>
    <t>MDW</t>
  </si>
  <si>
    <t>Geographic Area</t>
  </si>
  <si>
    <t>District, non-alternative</t>
  </si>
  <si>
    <t>Is this school utilized?  How has its enrollment been trending?</t>
  </si>
  <si>
    <t>Will this school be attracting more students, how is it performing?</t>
  </si>
  <si>
    <t>OVERCROWDED</t>
  </si>
  <si>
    <t>UNDERUTILIZED</t>
  </si>
  <si>
    <t>EFFICIENT</t>
  </si>
  <si>
    <t>Alternative/District</t>
  </si>
  <si>
    <t>YOUTH CONNECTION CHARTER SCHOOL</t>
  </si>
  <si>
    <t>What is the estimated cost to maintain and update this facility?</t>
  </si>
  <si>
    <t>District, Special Ed.</t>
  </si>
  <si>
    <t>VIVIAN SUMMERS ALTERNATIVE</t>
  </si>
  <si>
    <t>MILBURN ALTERNATIVE</t>
  </si>
  <si>
    <t>Elementary schools</t>
  </si>
  <si>
    <t>High schools</t>
  </si>
  <si>
    <t>Overview of Chicago Public Schools Space Utilization Standards</t>
  </si>
  <si>
    <t>Adjustments to this file for Special Education Schools</t>
  </si>
  <si>
    <t>Adjustments to this file for Alternative Schools</t>
  </si>
  <si>
    <t>TWAIN</t>
  </si>
  <si>
    <t>VANDERPOEL</t>
  </si>
  <si>
    <t>VOLTA</t>
  </si>
  <si>
    <t>VON HUMBOLDT</t>
  </si>
  <si>
    <t>DIEGO</t>
  </si>
  <si>
    <t>WARD, J</t>
  </si>
  <si>
    <t>WARREN</t>
  </si>
  <si>
    <t>WASHINGTON, G</t>
  </si>
  <si>
    <t>WATERS</t>
  </si>
  <si>
    <t>WEBSTER</t>
  </si>
  <si>
    <t>WENTWORTH</t>
  </si>
  <si>
    <t>WHISTLER</t>
  </si>
  <si>
    <t>HIGGINS</t>
  </si>
  <si>
    <t>SANDOVAL</t>
  </si>
  <si>
    <t>WHITNEY</t>
  </si>
  <si>
    <t>WHITTIER</t>
  </si>
  <si>
    <t>WILDWOOD</t>
  </si>
  <si>
    <t>NATIONAL TEACHERS</t>
  </si>
  <si>
    <t>WILLIAMS ES</t>
  </si>
  <si>
    <t>WILIAMS MIDDLE</t>
  </si>
  <si>
    <t>YOUNG</t>
  </si>
  <si>
    <t>BEETHOVEN</t>
  </si>
  <si>
    <t>BOND</t>
  </si>
  <si>
    <t>DALEY</t>
  </si>
  <si>
    <t>HENSON</t>
  </si>
  <si>
    <t>CLARK HS</t>
  </si>
  <si>
    <t>DOUGLASS HS</t>
  </si>
  <si>
    <t>AUSTIN POLY HS</t>
  </si>
  <si>
    <t>BEASLEY</t>
  </si>
  <si>
    <t>CHGO ACAD ES</t>
  </si>
  <si>
    <t>TALMAN</t>
  </si>
  <si>
    <t>DVORAK TECH ACAD</t>
  </si>
  <si>
    <t>ROBINSON</t>
  </si>
  <si>
    <t>WOODSON</t>
  </si>
  <si>
    <t>DULLES</t>
  </si>
  <si>
    <t>BANNEKER</t>
  </si>
  <si>
    <t>HINTON</t>
  </si>
  <si>
    <t>DUMAS TECH ACAD</t>
  </si>
  <si>
    <t>ASHE</t>
  </si>
  <si>
    <t>OVERTON</t>
  </si>
  <si>
    <t>TANNER</t>
  </si>
  <si>
    <t>BUCKINGHAM</t>
  </si>
  <si>
    <t>POWELL</t>
  </si>
  <si>
    <t>MCNAIR</t>
  </si>
  <si>
    <t>NEW FIELD</t>
  </si>
  <si>
    <t>WOODS</t>
  </si>
  <si>
    <t>MAYS</t>
  </si>
  <si>
    <t>LEE</t>
  </si>
  <si>
    <t>SCHOOL OF LEADRSHP HS</t>
  </si>
  <si>
    <t>LENART</t>
  </si>
  <si>
    <t>WESTCOTT</t>
  </si>
  <si>
    <t>PHOENIX MILITARY HS</t>
  </si>
  <si>
    <t>MARINE MILITARY HS</t>
  </si>
  <si>
    <t>RUDOLPH</t>
  </si>
  <si>
    <t>MCDOWELL</t>
  </si>
  <si>
    <t>EARHART</t>
  </si>
  <si>
    <t>EVERGREEN</t>
  </si>
  <si>
    <t>BOWEN HS</t>
  </si>
  <si>
    <t>OROZCO</t>
  </si>
  <si>
    <t>RABY HS</t>
  </si>
  <si>
    <t>STAGG</t>
  </si>
  <si>
    <t>CHGO ACAD HS</t>
  </si>
  <si>
    <t>SABIN</t>
  </si>
  <si>
    <t>GOLDBLATT</t>
  </si>
  <si>
    <t>DURKIN PARK</t>
  </si>
  <si>
    <t>CALMECA</t>
  </si>
  <si>
    <t>NORTH RIVER</t>
  </si>
  <si>
    <t>SPRY HS</t>
  </si>
  <si>
    <t>EVERS</t>
  </si>
  <si>
    <t>DISNEY</t>
  </si>
  <si>
    <t>DUBOIS</t>
  </si>
  <si>
    <t>WACKER</t>
  </si>
  <si>
    <t>DE PRIEST</t>
  </si>
  <si>
    <t>JACKSON, M</t>
  </si>
  <si>
    <t>WILLIAMS, D</t>
  </si>
  <si>
    <t>GREATER LAWNDALE HS</t>
  </si>
  <si>
    <t>INFINITY HS</t>
  </si>
  <si>
    <t>MULTICULTURAL ACAD SCHOLARSHIP</t>
  </si>
  <si>
    <t>PEACE &amp; EDUCATION HS</t>
  </si>
  <si>
    <t>ORR HS</t>
  </si>
  <si>
    <t>RICKOVER HS</t>
  </si>
  <si>
    <t>UPLIFT HS</t>
  </si>
  <si>
    <t>LINDBLOM HS</t>
  </si>
  <si>
    <t>WORLD LANGUAGE HS</t>
  </si>
  <si>
    <t>PERSHING MIDDLE</t>
  </si>
  <si>
    <t>TARKINGTON</t>
  </si>
  <si>
    <t>DEVRY HS</t>
  </si>
  <si>
    <t>SUDER</t>
  </si>
  <si>
    <t>COLLINS HS</t>
  </si>
  <si>
    <t>FRAZIER PROSPECTIVE</t>
  </si>
  <si>
    <t>THOMAS</t>
  </si>
  <si>
    <t>TEAM HS</t>
  </si>
  <si>
    <t>DISNEY II</t>
  </si>
  <si>
    <t>VOISE HS</t>
  </si>
  <si>
    <t>DAVIS, M</t>
  </si>
  <si>
    <t>ALCOTT HS</t>
  </si>
  <si>
    <t>OGDEN HS</t>
  </si>
  <si>
    <t>SOUTHSHORE</t>
  </si>
  <si>
    <t>HERNANDEZ</t>
  </si>
  <si>
    <t>PRIETO</t>
  </si>
  <si>
    <t>SKINNER NORTH</t>
  </si>
  <si>
    <t>MASON HS</t>
  </si>
  <si>
    <t>CAMRAS</t>
  </si>
  <si>
    <t>LORCA</t>
  </si>
  <si>
    <t>SOLORIO HS</t>
  </si>
  <si>
    <t>AZUELA</t>
  </si>
  <si>
    <t>SOUTH SHORE INTL HS</t>
  </si>
  <si>
    <t>STEM ES</t>
  </si>
  <si>
    <t>BANNER NORTH ES</t>
  </si>
  <si>
    <t>BANNER NORTH HS</t>
  </si>
  <si>
    <t>BANNER ACADEMY WEST HS</t>
  </si>
  <si>
    <t>BANNER ACADEMY SOUTH HS</t>
  </si>
  <si>
    <t>PATHWAYS EDUCATION HS</t>
  </si>
  <si>
    <t>GOODE ACAD HS</t>
  </si>
  <si>
    <t>SHIELDS MIDDLE</t>
  </si>
  <si>
    <t>Space Use Status</t>
  </si>
  <si>
    <t>N/A</t>
  </si>
  <si>
    <t>School Name</t>
  </si>
  <si>
    <t>School Type</t>
  </si>
  <si>
    <t>School Category</t>
  </si>
  <si>
    <t>LASALLE II</t>
  </si>
  <si>
    <t>KOZMINSKI</t>
  </si>
  <si>
    <t>LAFAYETTE</t>
  </si>
  <si>
    <t>GREEN</t>
  </si>
  <si>
    <t>LASALLE</t>
  </si>
  <si>
    <t>MANIERRE</t>
  </si>
  <si>
    <t>LAWNDALE</t>
  </si>
  <si>
    <t>LIBBY</t>
  </si>
  <si>
    <t>LINCOLN</t>
  </si>
  <si>
    <t>LLOYD</t>
  </si>
  <si>
    <t>LOCKE, J</t>
  </si>
  <si>
    <t>LOVETT</t>
  </si>
  <si>
    <t>LOWELL</t>
  </si>
  <si>
    <t>LYON</t>
  </si>
  <si>
    <t>MADISON</t>
  </si>
  <si>
    <t>MANN</t>
  </si>
  <si>
    <t>MARQUETTE</t>
  </si>
  <si>
    <t>MARSH</t>
  </si>
  <si>
    <t>FAIRFIELD</t>
  </si>
  <si>
    <t>CLAREMONT</t>
  </si>
  <si>
    <t>MORRILL</t>
  </si>
  <si>
    <t>MCKAY</t>
  </si>
  <si>
    <t>MAY</t>
  </si>
  <si>
    <t>LELAND</t>
  </si>
  <si>
    <t>MAYER</t>
  </si>
  <si>
    <t>JACKSON, A</t>
  </si>
  <si>
    <t>MAYO</t>
  </si>
  <si>
    <t>MCCLELLAN</t>
  </si>
  <si>
    <t>MCCORMICK</t>
  </si>
  <si>
    <t>MADERO</t>
  </si>
  <si>
    <t>TILL</t>
  </si>
  <si>
    <t>MCDADE</t>
  </si>
  <si>
    <t>HANSON PARK</t>
  </si>
  <si>
    <t>MCPHERSON</t>
  </si>
  <si>
    <t>MORGAN</t>
  </si>
  <si>
    <t>RYDER</t>
  </si>
  <si>
    <t>MITCHELL</t>
  </si>
  <si>
    <t>TALCOTT</t>
  </si>
  <si>
    <t>MONROE</t>
  </si>
  <si>
    <t>MONTEFIORE</t>
  </si>
  <si>
    <t>MOOS</t>
  </si>
  <si>
    <t>INTER-AMERICAN</t>
  </si>
  <si>
    <t>SHERIDAN</t>
  </si>
  <si>
    <t>BEARD</t>
  </si>
  <si>
    <t>KELLER</t>
  </si>
  <si>
    <t>NEAR NORTH</t>
  </si>
  <si>
    <t>MOUNT VERNON</t>
  </si>
  <si>
    <t>BLAIR</t>
  </si>
  <si>
    <t>MURPHY</t>
  </si>
  <si>
    <t>MURRAY</t>
  </si>
  <si>
    <t>BROWN, R</t>
  </si>
  <si>
    <t>NEIL</t>
  </si>
  <si>
    <t>NETTELHORST</t>
  </si>
  <si>
    <t>NEWBERRY</t>
  </si>
  <si>
    <t>NIGHTINGALE</t>
  </si>
  <si>
    <t>NIXON</t>
  </si>
  <si>
    <t>NOBEL</t>
  </si>
  <si>
    <t>WEST PARK</t>
  </si>
  <si>
    <t>OGLESBY</t>
  </si>
  <si>
    <t>O'KEEFFE</t>
  </si>
  <si>
    <t>ONAHAN</t>
  </si>
  <si>
    <t>ORIOLE PARK</t>
  </si>
  <si>
    <t>PICCOLO</t>
  </si>
  <si>
    <t>OWEN</t>
  </si>
  <si>
    <t>WELLS, I</t>
  </si>
  <si>
    <t>PALMER</t>
  </si>
  <si>
    <t>YALE</t>
  </si>
  <si>
    <t>PARKMAN</t>
  </si>
  <si>
    <t>SHERWOOD</t>
  </si>
  <si>
    <t>PARK MANOR</t>
  </si>
  <si>
    <t>PARKSIDE</t>
  </si>
  <si>
    <t>PASTEUR</t>
  </si>
  <si>
    <t>PEABODY</t>
  </si>
  <si>
    <t>PECK</t>
  </si>
  <si>
    <t>PEIRCE</t>
  </si>
  <si>
    <t>WASHINGTON, H</t>
  </si>
  <si>
    <t>RUIZ</t>
  </si>
  <si>
    <t>PETERSON</t>
  </si>
  <si>
    <t>GARVEY</t>
  </si>
  <si>
    <t>PICKARD</t>
  </si>
  <si>
    <t>PIRIE</t>
  </si>
  <si>
    <t>PLAMONDON</t>
  </si>
  <si>
    <t>POE</t>
  </si>
  <si>
    <t>WARD, L</t>
  </si>
  <si>
    <t>RYERSON</t>
  </si>
  <si>
    <t>POPE</t>
  </si>
  <si>
    <t>JOHNSON</t>
  </si>
  <si>
    <t>PRESCOTT</t>
  </si>
  <si>
    <t>PRUSSING</t>
  </si>
  <si>
    <t>PULASKI</t>
  </si>
  <si>
    <t>RAVENSWOOD</t>
  </si>
  <si>
    <t>REAVIS</t>
  </si>
  <si>
    <t>REILLY</t>
  </si>
  <si>
    <t>REINBERG</t>
  </si>
  <si>
    <t>ROGERS</t>
  </si>
  <si>
    <t>CHAVEZ</t>
  </si>
  <si>
    <t>ROSS</t>
  </si>
  <si>
    <t>RUGGLES</t>
  </si>
  <si>
    <t>SAUGANASH</t>
  </si>
  <si>
    <t>ARMSTRONG, L</t>
  </si>
  <si>
    <t>SAWYER</t>
  </si>
  <si>
    <t>SAYRE</t>
  </si>
  <si>
    <t>SCAMMON</t>
  </si>
  <si>
    <t>SONGHAI</t>
  </si>
  <si>
    <t>BONTEMPS</t>
  </si>
  <si>
    <t>STOCK</t>
  </si>
  <si>
    <t>SCHUBERT</t>
  </si>
  <si>
    <t>SEWARD</t>
  </si>
  <si>
    <t>COLUMBIA EXPLORERS</t>
  </si>
  <si>
    <t>MIRELES</t>
  </si>
  <si>
    <t>SHERMAN</t>
  </si>
  <si>
    <t>SHIELDS</t>
  </si>
  <si>
    <t>SHOESMITH</t>
  </si>
  <si>
    <t>SHOOP</t>
  </si>
  <si>
    <t>SKINNER</t>
  </si>
  <si>
    <t>SCHMID</t>
  </si>
  <si>
    <t>SMYSER</t>
  </si>
  <si>
    <t>SMYTH</t>
  </si>
  <si>
    <t>SOLOMON</t>
  </si>
  <si>
    <t>SPENCER TECH ACAD</t>
  </si>
  <si>
    <t>SPRY</t>
  </si>
  <si>
    <t>STEVENSON</t>
  </si>
  <si>
    <t>STEWART</t>
  </si>
  <si>
    <t>BRENNEMANN</t>
  </si>
  <si>
    <t>MCCUTCHEON</t>
  </si>
  <si>
    <t>DUNNE TECH ACAD</t>
  </si>
  <si>
    <t>STOCKTON</t>
  </si>
  <si>
    <t>COURTENAY</t>
  </si>
  <si>
    <t>STONE</t>
  </si>
  <si>
    <t>STOWE</t>
  </si>
  <si>
    <t>NEW SULLIVAN</t>
  </si>
  <si>
    <t>SUMNER</t>
  </si>
  <si>
    <t>SUTHERLAND</t>
  </si>
  <si>
    <t>SWIFT</t>
  </si>
  <si>
    <t>TAYLOR</t>
  </si>
  <si>
    <t>COLEMON</t>
  </si>
  <si>
    <t>THORP, J</t>
  </si>
  <si>
    <t>THORP, O</t>
  </si>
  <si>
    <t>TILTON</t>
  </si>
  <si>
    <t>MARCONI</t>
  </si>
  <si>
    <t>TONTI</t>
  </si>
  <si>
    <t>TRUMBULL</t>
  </si>
  <si>
    <t>CLINTON</t>
  </si>
  <si>
    <t>CLISSOLD</t>
  </si>
  <si>
    <t>COLES</t>
  </si>
  <si>
    <t>COLUMBUS</t>
  </si>
  <si>
    <t>COOK</t>
  </si>
  <si>
    <t>JORDAN</t>
  </si>
  <si>
    <t>COONLEY</t>
  </si>
  <si>
    <t>COOPER</t>
  </si>
  <si>
    <t>LANGFORD</t>
  </si>
  <si>
    <t>CORKERY</t>
  </si>
  <si>
    <t>VICK</t>
  </si>
  <si>
    <t>PEREZ</t>
  </si>
  <si>
    <t>CROWN</t>
  </si>
  <si>
    <t>DIRKSEN</t>
  </si>
  <si>
    <t>DARWIN</t>
  </si>
  <si>
    <t>YATES</t>
  </si>
  <si>
    <t>FUNSTON</t>
  </si>
  <si>
    <t>MOZART</t>
  </si>
  <si>
    <t>DAVIS, N</t>
  </si>
  <si>
    <t>DAWES</t>
  </si>
  <si>
    <t>DECATUR</t>
  </si>
  <si>
    <t>DELANO</t>
  </si>
  <si>
    <t>MELODY</t>
  </si>
  <si>
    <t>DENEEN</t>
  </si>
  <si>
    <t>DEVER</t>
  </si>
  <si>
    <t>DEWEY</t>
  </si>
  <si>
    <t>FULTON</t>
  </si>
  <si>
    <t>DIXON</t>
  </si>
  <si>
    <t>DODGE</t>
  </si>
  <si>
    <t>DOOLITTLE</t>
  </si>
  <si>
    <t>DORE</t>
  </si>
  <si>
    <t>DRAKE</t>
  </si>
  <si>
    <t>PERSHING</t>
  </si>
  <si>
    <t>TURNER-DREW</t>
  </si>
  <si>
    <t>DRUMMOND</t>
  </si>
  <si>
    <t>EARLE</t>
  </si>
  <si>
    <t>EBERHART</t>
  </si>
  <si>
    <t>EBINGER</t>
  </si>
  <si>
    <t>EDISON PARK</t>
  </si>
  <si>
    <t>CURTIS</t>
  </si>
  <si>
    <t>EDGEBROOK</t>
  </si>
  <si>
    <t>METCALFE</t>
  </si>
  <si>
    <t>EDWARDS</t>
  </si>
  <si>
    <t>HEARST</t>
  </si>
  <si>
    <t>ELLINGTON</t>
  </si>
  <si>
    <t>EMMET</t>
  </si>
  <si>
    <t>CALHOUN</t>
  </si>
  <si>
    <t>CATHER</t>
  </si>
  <si>
    <t>GREGORY</t>
  </si>
  <si>
    <t>ESMOND</t>
  </si>
  <si>
    <t>EVERETT</t>
  </si>
  <si>
    <t>FALCONER</t>
  </si>
  <si>
    <t>FARNSWORTH</t>
  </si>
  <si>
    <t>GOODLOW</t>
  </si>
  <si>
    <t>O'TOOLE</t>
  </si>
  <si>
    <t>FERMI</t>
  </si>
  <si>
    <t>FERNWOOD</t>
  </si>
  <si>
    <t>FIELD</t>
  </si>
  <si>
    <t>FISKE</t>
  </si>
  <si>
    <t>SEXTON</t>
  </si>
  <si>
    <t>KANOON</t>
  </si>
  <si>
    <t>TELPOCHCALLI</t>
  </si>
  <si>
    <t>SAUCEDO</t>
  </si>
  <si>
    <t>BELMONT-CRAGIN</t>
  </si>
  <si>
    <t>NORTHWEST</t>
  </si>
  <si>
    <t>FORT DEARBORN</t>
  </si>
  <si>
    <t>KELLMAN</t>
  </si>
  <si>
    <t>BETHUNE</t>
  </si>
  <si>
    <t>FRANKLIN</t>
  </si>
  <si>
    <t>FOSTER PARK</t>
  </si>
  <si>
    <t>FULLER</t>
  </si>
  <si>
    <t>OWENS</t>
  </si>
  <si>
    <t>GOMPERS</t>
  </si>
  <si>
    <t>GALE</t>
  </si>
  <si>
    <t>GALLISTEL</t>
  </si>
  <si>
    <t>GARVY</t>
  </si>
  <si>
    <t>GARY</t>
  </si>
  <si>
    <t>GILLESPIE</t>
  </si>
  <si>
    <t>GOETHE</t>
  </si>
  <si>
    <t>GRISSOM</t>
  </si>
  <si>
    <t>GOUDY</t>
  </si>
  <si>
    <t>GRAHAM</t>
  </si>
  <si>
    <t>GRAY, W</t>
  </si>
  <si>
    <t>ORTIZ DE DOMINGUEZ</t>
  </si>
  <si>
    <t>ARIEL</t>
  </si>
  <si>
    <t>GREENE</t>
  </si>
  <si>
    <t>GRESHAM</t>
  </si>
  <si>
    <t>GRIMES</t>
  </si>
  <si>
    <t>GUNSAULUS</t>
  </si>
  <si>
    <t>HAINES</t>
  </si>
  <si>
    <t>HALE</t>
  </si>
  <si>
    <t>HEROES</t>
  </si>
  <si>
    <t>HAMILTON</t>
  </si>
  <si>
    <t>HAMLINE</t>
  </si>
  <si>
    <t>HAMMOND</t>
  </si>
  <si>
    <t>FINKL</t>
  </si>
  <si>
    <t>MCAULIFFE</t>
  </si>
  <si>
    <t>HARTE</t>
  </si>
  <si>
    <t>HARVARD</t>
  </si>
  <si>
    <t>Performance</t>
  </si>
  <si>
    <t>HAUGAN</t>
  </si>
  <si>
    <t>ZAPATA</t>
  </si>
  <si>
    <t>HAWTHORNE</t>
  </si>
  <si>
    <t>HAY</t>
  </si>
  <si>
    <t>LEWIS</t>
  </si>
  <si>
    <t>HAYT</t>
  </si>
  <si>
    <t>SMITH</t>
  </si>
  <si>
    <t>HEALY</t>
  </si>
  <si>
    <t>HEDGES</t>
  </si>
  <si>
    <t>HEFFERAN</t>
  </si>
  <si>
    <t>HENDERSON</t>
  </si>
  <si>
    <t>HENDRICKS</t>
  </si>
  <si>
    <t>HENRY</t>
  </si>
  <si>
    <t>HERZL</t>
  </si>
  <si>
    <t>LARA</t>
  </si>
  <si>
    <t>HIBBARD</t>
  </si>
  <si>
    <t>HITCH</t>
  </si>
  <si>
    <t>HOLDEN</t>
  </si>
  <si>
    <t>HOLMES</t>
  </si>
  <si>
    <t>HOWE</t>
  </si>
  <si>
    <t>HOYNE</t>
  </si>
  <si>
    <t>CUFFE</t>
  </si>
  <si>
    <t>CULLEN</t>
  </si>
  <si>
    <t>HUGHES, C</t>
  </si>
  <si>
    <t>HURLEY</t>
  </si>
  <si>
    <t>GALILEO</t>
  </si>
  <si>
    <t>JAHN</t>
  </si>
  <si>
    <t>JAMIESON</t>
  </si>
  <si>
    <t>PILSEN</t>
  </si>
  <si>
    <t>JUNGMAN</t>
  </si>
  <si>
    <t>WALSH</t>
  </si>
  <si>
    <t>KELLOGG</t>
  </si>
  <si>
    <t>RAY</t>
  </si>
  <si>
    <t>KERSHAW</t>
  </si>
  <si>
    <t>KEY</t>
  </si>
  <si>
    <t>CASALS</t>
  </si>
  <si>
    <t>KILMER</t>
  </si>
  <si>
    <t>KING</t>
  </si>
  <si>
    <t>IRVING</t>
  </si>
  <si>
    <t>JENSEN</t>
  </si>
  <si>
    <t>CARDENAS</t>
  </si>
  <si>
    <t>PADEREWSKI</t>
  </si>
  <si>
    <t>KINZIE</t>
  </si>
  <si>
    <t>KIPLING</t>
  </si>
  <si>
    <t>KOHN</t>
  </si>
  <si>
    <t>HUGHES, L</t>
  </si>
  <si>
    <t>LAVIZZO</t>
  </si>
  <si>
    <t>OTIS</t>
  </si>
  <si>
    <t>PRITZKER</t>
  </si>
  <si>
    <t>KENNEDY HS</t>
  </si>
  <si>
    <t>LAKE VIEW HS</t>
  </si>
  <si>
    <t>LANE HS</t>
  </si>
  <si>
    <t>MANLEY HS</t>
  </si>
  <si>
    <t>MARSHALL HS</t>
  </si>
  <si>
    <t>MATHER HS</t>
  </si>
  <si>
    <t>WEST RIDGE</t>
  </si>
  <si>
    <t>MORGAN PARK HS</t>
  </si>
  <si>
    <t>Beverly</t>
  </si>
  <si>
    <t>BROOKS HS</t>
  </si>
  <si>
    <t>PHILLIPS HS (&amp;AA)</t>
  </si>
  <si>
    <t>BRONZEVILLE HS</t>
  </si>
  <si>
    <t>ROOSEVELT HS</t>
  </si>
  <si>
    <t>SCHURZ HS</t>
  </si>
  <si>
    <t>SENN HS</t>
  </si>
  <si>
    <t>STEINMETZ COLLEGE PREP HS</t>
  </si>
  <si>
    <t>SULLIVAN HS</t>
  </si>
  <si>
    <t>TAFT HS</t>
  </si>
  <si>
    <t>NORWOOD PARK</t>
  </si>
  <si>
    <t>Sauganash</t>
  </si>
  <si>
    <t>TILDEN HS (&amp;AA)</t>
  </si>
  <si>
    <t>AIR FORCE HS</t>
  </si>
  <si>
    <t>DYETT HS</t>
  </si>
  <si>
    <t>VON STEUBEN HS</t>
  </si>
  <si>
    <t>LINCOLN PARK HS</t>
  </si>
  <si>
    <t>WASHINGTON HS</t>
  </si>
  <si>
    <t>Far East Side</t>
  </si>
  <si>
    <t>WELLS HS</t>
  </si>
  <si>
    <t>HUBBARD HS</t>
  </si>
  <si>
    <t>NORTHSIDE LEARNING HS</t>
  </si>
  <si>
    <t>SOUTHSIDE HS</t>
  </si>
  <si>
    <t>KENWOOD HS</t>
  </si>
  <si>
    <t>CANTER</t>
  </si>
  <si>
    <t>Hyde Park</t>
  </si>
  <si>
    <t>YORK HS</t>
  </si>
  <si>
    <t>NORTHSIDE PREP HS</t>
  </si>
  <si>
    <t>SIMPSON HS</t>
  </si>
  <si>
    <t>KING HS</t>
  </si>
  <si>
    <t>CHGO AGR HS</t>
  </si>
  <si>
    <t>MOUNT GREENWOOD</t>
  </si>
  <si>
    <t>CHGO MILITARY ACAD HS</t>
  </si>
  <si>
    <t>YOUNG HS</t>
  </si>
  <si>
    <t>CURIE HS</t>
  </si>
  <si>
    <t>CLEMENTE HS (&amp;AA)</t>
  </si>
  <si>
    <t>CARVER MILITARY</t>
  </si>
  <si>
    <t>CORLISS HS</t>
  </si>
  <si>
    <t>JULIAN HS</t>
  </si>
  <si>
    <t>JUAREZ HS</t>
  </si>
  <si>
    <t>VAUGHN HS</t>
  </si>
  <si>
    <t>HOPE HS</t>
  </si>
  <si>
    <t>ADDAMS</t>
  </si>
  <si>
    <t>AGASSIZ</t>
  </si>
  <si>
    <t>ALCOTT ES</t>
  </si>
  <si>
    <t>ALTGELD</t>
  </si>
  <si>
    <t>ARMOUR</t>
  </si>
  <si>
    <t>Bridgeport - Chinatown</t>
  </si>
  <si>
    <t>ARMSTRONG, G</t>
  </si>
  <si>
    <t>AMES</t>
  </si>
  <si>
    <t>MARSHALL, T</t>
  </si>
  <si>
    <t>ATTUCKS</t>
  </si>
  <si>
    <t>MOLLISON</t>
  </si>
  <si>
    <t>AUDUBON</t>
  </si>
  <si>
    <t>JEFFERSON ALT HS</t>
  </si>
  <si>
    <t>BARNARD</t>
  </si>
  <si>
    <t>BARRY</t>
  </si>
  <si>
    <t>BARTON</t>
  </si>
  <si>
    <t>JOPLIN</t>
  </si>
  <si>
    <t>RANDOLPH</t>
  </si>
  <si>
    <t>BASS</t>
  </si>
  <si>
    <t>BATEMAN</t>
  </si>
  <si>
    <t>NICHOLSON TECH ACAD</t>
  </si>
  <si>
    <t>EDISON, T</t>
  </si>
  <si>
    <t>CLARK, G</t>
  </si>
  <si>
    <t>BEAUBIEN</t>
  </si>
  <si>
    <t>BEIDLER</t>
  </si>
  <si>
    <t>MORTON</t>
  </si>
  <si>
    <t>BELDING</t>
  </si>
  <si>
    <t>BELL</t>
  </si>
  <si>
    <t>BENNETT</t>
  </si>
  <si>
    <t>BLAINE</t>
  </si>
  <si>
    <t>BOONE</t>
  </si>
  <si>
    <t>BRADWELL</t>
  </si>
  <si>
    <t>HAMPTON</t>
  </si>
  <si>
    <t>HALEY</t>
  </si>
  <si>
    <t>BRENTANO</t>
  </si>
  <si>
    <t>LOGANDALE</t>
  </si>
  <si>
    <t>VON LINNE</t>
  </si>
  <si>
    <t>CHASE</t>
  </si>
  <si>
    <t>BRIDGE</t>
  </si>
  <si>
    <t>Reed-Dunning</t>
  </si>
  <si>
    <t>BRIGHT</t>
  </si>
  <si>
    <t>BROWN, W</t>
  </si>
  <si>
    <t>DETT</t>
  </si>
  <si>
    <t>HERBERT</t>
  </si>
  <si>
    <t>BROWNELL</t>
  </si>
  <si>
    <t>BOUCHET</t>
  </si>
  <si>
    <t>BUDLONG</t>
  </si>
  <si>
    <t>BURBANK</t>
  </si>
  <si>
    <t>BURKE</t>
  </si>
  <si>
    <t>BURLEY</t>
  </si>
  <si>
    <t>BURNHAM</t>
  </si>
  <si>
    <t>LAWRENCE</t>
  </si>
  <si>
    <t>CASTELLANOS</t>
  </si>
  <si>
    <t>BURNSIDE</t>
  </si>
  <si>
    <t>BURR</t>
  </si>
  <si>
    <t>BURROUGHS</t>
  </si>
  <si>
    <t>BRUNSON</t>
  </si>
  <si>
    <t>BYRNE</t>
  </si>
  <si>
    <t>CALDWELL</t>
  </si>
  <si>
    <t>LITTLE VILLAGE</t>
  </si>
  <si>
    <t>CAMERON</t>
  </si>
  <si>
    <t>CANTY</t>
  </si>
  <si>
    <t>CARNEGIE</t>
  </si>
  <si>
    <t>CARROLL</t>
  </si>
  <si>
    <t>CARSON</t>
  </si>
  <si>
    <t>CARTER</t>
  </si>
  <si>
    <t>CARVER , G</t>
  </si>
  <si>
    <t>ALDRIDGE</t>
  </si>
  <si>
    <t>CASSELL</t>
  </si>
  <si>
    <t>GREELEY</t>
  </si>
  <si>
    <t>CHALMERS</t>
  </si>
  <si>
    <t>CHAPPELL</t>
  </si>
  <si>
    <t>CHOPIN</t>
  </si>
  <si>
    <t>CHRISTOPHER</t>
  </si>
  <si>
    <t>CLAY</t>
  </si>
  <si>
    <t>CLEVELAND</t>
  </si>
  <si>
    <t>PLATO CONTR</t>
  </si>
  <si>
    <t>POLARIS CHTR CAMPUS</t>
  </si>
  <si>
    <t>PROLOGUE HS</t>
  </si>
  <si>
    <t>PROVIDENCE CHTR-BUNCHE</t>
  </si>
  <si>
    <t>SHABAZZ CHTR-SHABAZZ</t>
  </si>
  <si>
    <t>SHABAZZ CHTR-DUSABLE</t>
  </si>
  <si>
    <t>SHABAZZ CHTR-SIZEMORE</t>
  </si>
  <si>
    <t>UNIV OF CHGO CHTR-DONOGHUE</t>
  </si>
  <si>
    <t>UNIV OF CHGO CHTR-NKO</t>
  </si>
  <si>
    <t>UNIV OF CHGO CHTR-WOODLAWN</t>
  </si>
  <si>
    <t>WOODLAWN</t>
  </si>
  <si>
    <t>WADSWORTH</t>
  </si>
  <si>
    <t>UNIV OF CHGO CHTR-WOODSON</t>
  </si>
  <si>
    <t>UNO CHTR - SPC DANIEL ZIZUMBO</t>
  </si>
  <si>
    <t>UNO CHTR - PFC OMAR E.TORRRES</t>
  </si>
  <si>
    <t>UNO CHTR-DE LAS CASAS</t>
  </si>
  <si>
    <t>Pilsen - Little Village</t>
  </si>
  <si>
    <t>UNO CHTR-FUENTES</t>
  </si>
  <si>
    <t>UNO CHTR-PAZ</t>
  </si>
  <si>
    <t>UNO CHTR-TAMAYO</t>
  </si>
  <si>
    <t>UNO CHTR - MAJOR HECTOR P.GARCIA</t>
  </si>
  <si>
    <t>URBAN PREP CHTR-ENGLEWOOD</t>
  </si>
  <si>
    <t>YNG WOMEN-CHTR CAMPUS</t>
  </si>
  <si>
    <t>UNO CHTR-MARQUEZ</t>
  </si>
  <si>
    <t>BRIGHTON PARK</t>
  </si>
  <si>
    <t>CHICAGO TECH ACADEMY</t>
  </si>
  <si>
    <t>CICS - LLOYD BOND</t>
  </si>
  <si>
    <t>CHGO TALENT CHTR HS</t>
  </si>
  <si>
    <t>EPIC CHTR HS</t>
  </si>
  <si>
    <t>GARFIELD PARK</t>
  </si>
  <si>
    <t>FARADAY</t>
  </si>
  <si>
    <t>ERICSON</t>
  </si>
  <si>
    <t>ROWE</t>
  </si>
  <si>
    <t>LOZANO</t>
  </si>
  <si>
    <t>NOBLE ST CHTR-CHGO BULLS</t>
  </si>
  <si>
    <t>UNO CHTR  - SANDRA CISNEROS</t>
  </si>
  <si>
    <t>URBAN PREP CHTR - WEST</t>
  </si>
  <si>
    <t>INSTITUTO ACAD CHTR</t>
  </si>
  <si>
    <t>URBAN PREP CHTR - BRONZEVILLE</t>
  </si>
  <si>
    <t>NOBLE STREET CHTR - JOHNSON</t>
  </si>
  <si>
    <t>LEARN CHRT - SO CHICAGO</t>
  </si>
  <si>
    <t>CICS - HAWKINS</t>
  </si>
  <si>
    <t>PROLOGUE-JOHNSTON CHTR HS</t>
  </si>
  <si>
    <t>LEARN CHTR - HUNTER PERKINS</t>
  </si>
  <si>
    <t>UNO CHTR-51ST - HOMAN</t>
  </si>
  <si>
    <t>CHICAGO QUEST NORTH</t>
  </si>
  <si>
    <t>Lincoln Park</t>
  </si>
  <si>
    <t>UNO CHTR - ST MARKS</t>
  </si>
  <si>
    <t>CATALYST CHTR - MARIA</t>
  </si>
  <si>
    <t>Chicago Lawn</t>
  </si>
  <si>
    <t>MONTESSORI CHTR - ENGLEWOOD</t>
  </si>
  <si>
    <t>NOBLE STREET CHTR - SILVER HS</t>
  </si>
  <si>
    <t>NOBLE STREET CHTR - PURPLE</t>
  </si>
  <si>
    <t>LEGAL PREP CHTR - ACADEMY</t>
  </si>
  <si>
    <t>UNO CHTR - NEAR WEST</t>
  </si>
  <si>
    <t>UNO CHTR - NORTHSIDE</t>
  </si>
  <si>
    <t>ACT CHTR ES</t>
  </si>
  <si>
    <t>NASH</t>
  </si>
  <si>
    <t>CHICAGO EXCEL CONTR ACAD</t>
  </si>
  <si>
    <t>INSTITUTO JUSTICE CHTR ACAD</t>
  </si>
  <si>
    <t>CHICAGO VOCATIONAL HS (&amp;AA)</t>
  </si>
  <si>
    <t>DUNBAR HS</t>
  </si>
  <si>
    <t>PROSSER HS</t>
  </si>
  <si>
    <t>RICHARDS HS</t>
  </si>
  <si>
    <t>NORTH-GRAND HS</t>
  </si>
  <si>
    <t>SIMEON HS</t>
  </si>
  <si>
    <t>GEORGE WESTINGHOUSE HS</t>
  </si>
  <si>
    <t>HANCOCK HS</t>
  </si>
  <si>
    <t>AMUNDSEN HS</t>
  </si>
  <si>
    <t>BOGAN HS</t>
  </si>
  <si>
    <t>CRANE HS (&amp;AA)</t>
  </si>
  <si>
    <t>FARRAGUT HS</t>
  </si>
  <si>
    <t>FENGER HS (&amp;AA)</t>
  </si>
  <si>
    <t>ROBESON HS (&amp;AA)</t>
  </si>
  <si>
    <t>PARKER</t>
  </si>
  <si>
    <t>FOREMAN HS</t>
  </si>
  <si>
    <t>PORTAGE PARK</t>
  </si>
  <si>
    <t>GAGE PARK HS</t>
  </si>
  <si>
    <t>HARLAN HS</t>
  </si>
  <si>
    <t>HARPER HS</t>
  </si>
  <si>
    <t>HIRSCH HS</t>
  </si>
  <si>
    <t>HYDE PARK HS</t>
  </si>
  <si>
    <t>KELLY HS</t>
  </si>
  <si>
    <t>KELVYN PARK HS</t>
  </si>
  <si>
    <t>BLACK</t>
  </si>
  <si>
    <t>WHITE</t>
  </si>
  <si>
    <t>Charter</t>
  </si>
  <si>
    <t>GLOBAL CITIZENSHIP CHTR</t>
  </si>
  <si>
    <t>ES</t>
  </si>
  <si>
    <t>McKinley Park</t>
  </si>
  <si>
    <t>Level 1</t>
  </si>
  <si>
    <t>Not Enough Data</t>
  </si>
  <si>
    <t>ACE TECHNICAL CHARTER HS</t>
  </si>
  <si>
    <t>HS</t>
  </si>
  <si>
    <t>Bronzeville</t>
  </si>
  <si>
    <t>Level 2</t>
  </si>
  <si>
    <t>Level 3</t>
  </si>
  <si>
    <t>LOCKE, A CHTR</t>
  </si>
  <si>
    <t>Garfield - West Humboldt</t>
  </si>
  <si>
    <t>AMANDLA CHTR HS</t>
  </si>
  <si>
    <t>Englewood</t>
  </si>
  <si>
    <t>ASPIRA CHTR - EARLY COLLEGE HS</t>
  </si>
  <si>
    <t>Logan</t>
  </si>
  <si>
    <t>ASPIRA CHTR - RAMIREZ HS</t>
  </si>
  <si>
    <t>Humboldt Park</t>
  </si>
  <si>
    <t>ASPIRA CHTR - HAUGAN</t>
  </si>
  <si>
    <t>MS</t>
  </si>
  <si>
    <t>ALBANY PARK</t>
  </si>
  <si>
    <t>Albany Irving</t>
  </si>
  <si>
    <t>AUSTIN BUS &amp; ENTRP HS</t>
  </si>
  <si>
    <t>Austin</t>
  </si>
  <si>
    <t>BRONZEVILLE LTHOUSE CHTR CAMPUS</t>
  </si>
  <si>
    <t>CATALYST CHTR - HOWLAND</t>
  </si>
  <si>
    <t>North Lawndale</t>
  </si>
  <si>
    <t>CATALYST CHTR - CIRCLE ROCK</t>
  </si>
  <si>
    <t>CHGO ARTS CONTR HS</t>
  </si>
  <si>
    <t>Contract</t>
  </si>
  <si>
    <t>CICS-AVALON /SO SHORE</t>
  </si>
  <si>
    <t>AVALON PARK</t>
  </si>
  <si>
    <t>Chatham</t>
  </si>
  <si>
    <t>CICS-BASIL</t>
  </si>
  <si>
    <t>CICS-BUCKTOWN</t>
  </si>
  <si>
    <t>Near North</t>
  </si>
  <si>
    <t>CICS-LOOMIS</t>
  </si>
  <si>
    <t>Auburn Gresham</t>
  </si>
  <si>
    <t>CICS-IRVING PARK</t>
  </si>
  <si>
    <t>CICS-PRAIRIE</t>
  </si>
  <si>
    <t>WEST PULLMAN</t>
  </si>
  <si>
    <t>Far South Side</t>
  </si>
  <si>
    <t>CICS-WASHINGTON PARK</t>
  </si>
  <si>
    <t>Woodlawn</t>
  </si>
  <si>
    <t>CICS-WEST BELDEN</t>
  </si>
  <si>
    <t>Belmont Cragin</t>
  </si>
  <si>
    <t>CICS-WRIGHTWOOD</t>
  </si>
  <si>
    <t>ASHBURN</t>
  </si>
  <si>
    <t>Ashburn</t>
  </si>
  <si>
    <t>CICS-ELLISON</t>
  </si>
  <si>
    <t>CICS-LONGWOOD</t>
  </si>
  <si>
    <t>CICS-NORTHTOWN</t>
  </si>
  <si>
    <t>CHGO MATH &amp; SCI ACAD CAMPUS HS</t>
  </si>
  <si>
    <t>Ravenswood</t>
  </si>
  <si>
    <t>CHICAGO VIRTUAL CHTR CAMPUS HS</t>
  </si>
  <si>
    <t>Near West</t>
  </si>
  <si>
    <t>COMMUNITY CONTR</t>
  </si>
  <si>
    <t>ERIE CHTR CAMPUS</t>
  </si>
  <si>
    <t>DUPREY</t>
  </si>
  <si>
    <t>FRAZIER CONTR</t>
  </si>
  <si>
    <t>MASON</t>
  </si>
  <si>
    <t>GALAPAGOS CHTR CAMPUS</t>
  </si>
  <si>
    <t>FORD CHTR HS</t>
  </si>
  <si>
    <t>HOPE CONTR ES</t>
  </si>
  <si>
    <t>KIPP ASCEND CHTR CAMPUS</t>
  </si>
  <si>
    <t>PENN</t>
  </si>
  <si>
    <t>NKRUMAH CONTR</t>
  </si>
  <si>
    <t>PULLMAN</t>
  </si>
  <si>
    <t>LEARN CHTR BUTLER</t>
  </si>
  <si>
    <t>LEARN CHTR - CAMPBELL</t>
  </si>
  <si>
    <t>LEARN CHTR EXCEL</t>
  </si>
  <si>
    <t>LEGACY CHTR CAMPUS</t>
  </si>
  <si>
    <t>NAMASTE CHTR CAMPUS</t>
  </si>
  <si>
    <t>NOBLE ST CHTR-NOBLE</t>
  </si>
  <si>
    <t>NOBLE ST CHTR-COMER</t>
  </si>
  <si>
    <t>REVERE</t>
  </si>
  <si>
    <t>South Shore</t>
  </si>
  <si>
    <t>NOBLE ST CHTR-GOLDER</t>
  </si>
  <si>
    <t>NOBLE ST CHTR-PRITZKER</t>
  </si>
  <si>
    <t>NOBLE ST CHTR-RAUNER</t>
  </si>
  <si>
    <t>NOBLE ST CHTR-ROWE CLARK</t>
  </si>
  <si>
    <t>NOBLE ST CHTR-UIC</t>
  </si>
  <si>
    <t>NTH LAWNDALE CHTR-CHRISTIANA</t>
  </si>
  <si>
    <t>NTH LAWNDALE CHTR-COLLINS</t>
  </si>
  <si>
    <t>ASIAN HUMAN SERVICES CHTR - PASSAGES</t>
  </si>
  <si>
    <t>PERSPECTIVES CHTR - LEADERSHIP ACADEMY</t>
  </si>
  <si>
    <t>PERSPECTIVES CHTR CALUMET TECH</t>
  </si>
  <si>
    <t>PERSPECTIVES CHTR IIT</t>
  </si>
  <si>
    <t>Cost to maintain / update
(as of 1/24/13)</t>
  </si>
  <si>
    <t>Network 
(high schools incorporated into elementary networks)</t>
  </si>
  <si>
    <r>
      <t xml:space="preserve">Labs - </t>
    </r>
    <r>
      <rPr>
        <sz val="10"/>
        <color indexed="8"/>
        <rFont val="Calibri"/>
        <family val="2"/>
      </rPr>
      <t>includes the total cost to provide infrastructure and educational upgrades to one existing lab of each discipline (Science, Computer, Art).</t>
    </r>
  </si>
  <si>
    <r>
      <rPr>
        <u val="single"/>
        <sz val="11"/>
        <color indexed="8"/>
        <rFont val="Calibri"/>
        <family val="2"/>
      </rPr>
      <t>Definitions</t>
    </r>
    <r>
      <rPr>
        <sz val="11"/>
        <color indexed="8"/>
        <rFont val="Calibri"/>
        <family val="2"/>
      </rPr>
      <t xml:space="preserve">
</t>
    </r>
    <r>
      <rPr>
        <b/>
        <sz val="11"/>
        <color indexed="8"/>
        <rFont val="Calibri"/>
        <family val="2"/>
      </rPr>
      <t>20th Day Enrollment:</t>
    </r>
    <r>
      <rPr>
        <sz val="11"/>
        <color indexed="8"/>
        <rFont val="Calibri"/>
        <family val="2"/>
      </rPr>
      <t xml:space="preserve"> refers to the total number of students enrolled in the school on the 20th day of school.
</t>
    </r>
    <r>
      <rPr>
        <b/>
        <sz val="11"/>
        <color indexed="8"/>
        <rFont val="Calibri"/>
        <family val="2"/>
      </rPr>
      <t>Total Classrooms</t>
    </r>
    <r>
      <rPr>
        <sz val="11"/>
        <color indexed="8"/>
        <rFont val="Calibri"/>
        <family val="2"/>
      </rPr>
      <t xml:space="preserve">: refers to the number of classroom spaces (located within a permanent non-leased building) designed to be used as classrooms regardless of current use, including science labs, art rooms, resource rooms, and special education rooms, but excluding spaces not designed as classrooms, such as offices, lunchrooms, libraries, gymnasia, and auditoria.
</t>
    </r>
    <r>
      <rPr>
        <b/>
        <sz val="11"/>
        <color indexed="8"/>
        <rFont val="Calibri"/>
        <family val="2"/>
      </rPr>
      <t>Ancillary Classrooms</t>
    </r>
    <r>
      <rPr>
        <sz val="11"/>
        <color indexed="8"/>
        <rFont val="Calibri"/>
        <family val="2"/>
      </rPr>
      <t xml:space="preserve">: Identified for elementary schools only.  Refers to the number of allotted classroom spaces required for non-homeroom uses, such as science labs, computer labs, resource rooms special education rooms, after school programs, and/or community organization special programs.  The number of ancillary classrooms can be identified by subrtracting the number of allotted homeroom classrooms from the total number of classrooms.
</t>
    </r>
    <r>
      <rPr>
        <b/>
        <sz val="11"/>
        <color indexed="8"/>
        <rFont val="Calibri"/>
        <family val="2"/>
      </rPr>
      <t>Homeroom Classrooms</t>
    </r>
    <r>
      <rPr>
        <sz val="11"/>
        <color indexed="8"/>
        <rFont val="Calibri"/>
        <family val="2"/>
      </rPr>
      <t xml:space="preserve">: Identified for elementary schools only.  Refers to the number of allotted classroom spaces required for homeroom use.  The number allotted for homeroom use is the total number of classrooms multiplied by 0.769, rounded down to the nearest whole number.  
</t>
    </r>
    <r>
      <rPr>
        <b/>
        <sz val="11"/>
        <color indexed="8"/>
        <rFont val="Calibri"/>
        <family val="2"/>
      </rPr>
      <t>Ideal Program Enrollment (also referred to as Ideal Capacity)</t>
    </r>
    <r>
      <rPr>
        <sz val="11"/>
        <color indexed="8"/>
        <rFont val="Calibri"/>
        <family val="2"/>
      </rPr>
      <t xml:space="preserve">: For elementary schools, equals the number of Allotted Homeroom Classrooms multiplied by 30.  For high schools, equals the total number of instructional classrooms multiplied by 30 multiplied by 80%. 
</t>
    </r>
    <r>
      <rPr>
        <b/>
        <sz val="11"/>
        <color indexed="8"/>
        <rFont val="Calibri"/>
        <family val="2"/>
      </rPr>
      <t>Enrollment Efficiency Range:</t>
    </r>
    <r>
      <rPr>
        <sz val="11"/>
        <color indexed="8"/>
        <rFont val="Calibri"/>
        <family val="2"/>
      </rPr>
      <t xml:space="preserve"> Ideal Enrollment less 20% through Ideal Enrollment plus 20%
</t>
    </r>
    <r>
      <rPr>
        <b/>
        <sz val="11"/>
        <color indexed="8"/>
        <rFont val="Calibri"/>
        <family val="2"/>
      </rPr>
      <t>Space Utilization Index</t>
    </r>
    <r>
      <rPr>
        <sz val="11"/>
        <color indexed="8"/>
        <rFont val="Calibri"/>
        <family val="2"/>
      </rPr>
      <t xml:space="preserve">: a school's enrollment expressed as a percentage above or below the Ideal Program Enrollment of the facility.  Space Utilization Index = (Enrollment - Ideal Program Enrollment) / Ideal Program Enrollment.  Also communicated as Utilization Rate, which is equal to Space Utilization Index +100%.
</t>
    </r>
    <r>
      <rPr>
        <b/>
        <sz val="11"/>
        <color indexed="8"/>
        <rFont val="Calibri"/>
        <family val="2"/>
      </rPr>
      <t>Space Use Status</t>
    </r>
    <r>
      <rPr>
        <sz val="11"/>
        <color indexed="8"/>
        <rFont val="Calibri"/>
        <family val="2"/>
      </rPr>
      <t>: There are three Space Use Statuses: Underutilized, Efficient, and Overcrowded.  Underutilized is defined as School Enrollment less than the lower end of the Enrollment Efficiency Range, Efficient is defined as School Enrollment within the Efficiency Range, and Overcrowded is defined as School Enrollment greater than the upper end of Efficiency Range.</t>
    </r>
  </si>
  <si>
    <t>NAME</t>
  </si>
  <si>
    <t>Total # Classrooms</t>
  </si>
  <si>
    <t># of Allotted Homeroom Classrooms</t>
  </si>
  <si>
    <t># of Allotted Ancillary Classrooms</t>
  </si>
  <si>
    <t>Ideal Program
Enrollment</t>
  </si>
  <si>
    <t>Enrollment Efficiency Range</t>
  </si>
  <si>
    <t>2012-13 20th Day
Enrollment</t>
  </si>
  <si>
    <t>Space Utilization Index</t>
  </si>
  <si>
    <t>Utilization Rate</t>
  </si>
  <si>
    <t xml:space="preserve"> - </t>
  </si>
  <si>
    <t>100 - 148</t>
  </si>
  <si>
    <t>144 - 216</t>
  </si>
  <si>
    <t>120 - 180</t>
  </si>
  <si>
    <t>384 - 576</t>
  </si>
  <si>
    <t>552 - 828</t>
  </si>
  <si>
    <t>624 - 936</t>
  </si>
  <si>
    <t>528 - 792</t>
  </si>
  <si>
    <t>92 - 136</t>
  </si>
  <si>
    <t>192 - 288</t>
  </si>
  <si>
    <t>696 - 1044</t>
  </si>
  <si>
    <t>312 - 468</t>
  </si>
  <si>
    <t>432 - 648</t>
  </si>
  <si>
    <t>240 - 360</t>
  </si>
  <si>
    <t>269 - 403</t>
  </si>
  <si>
    <t>336 - 504</t>
  </si>
  <si>
    <t>504 - 756</t>
  </si>
  <si>
    <t>264 - 396</t>
  </si>
  <si>
    <t>456 - 684</t>
  </si>
  <si>
    <t>883 - 1325</t>
  </si>
  <si>
    <t>840 - 1260</t>
  </si>
  <si>
    <t>1032 - 1548</t>
  </si>
  <si>
    <t>576 - 864</t>
  </si>
  <si>
    <t>1498 - 2246</t>
  </si>
  <si>
    <t>744 - 1116</t>
  </si>
  <si>
    <t>1747 - 2621</t>
  </si>
  <si>
    <t>168 - 252</t>
  </si>
  <si>
    <t>67 - 99</t>
  </si>
  <si>
    <t>408 - 612</t>
  </si>
  <si>
    <t>115 - 173</t>
  </si>
  <si>
    <t>160 - 240</t>
  </si>
  <si>
    <t>768 - 1152</t>
  </si>
  <si>
    <t>288 - 432</t>
  </si>
  <si>
    <t>360 - 540</t>
  </si>
  <si>
    <t>1056 - 1584</t>
  </si>
  <si>
    <t>720 - 1080</t>
  </si>
  <si>
    <t>672 - 1008</t>
  </si>
  <si>
    <t>648 - 972</t>
  </si>
  <si>
    <t>600 - 900</t>
  </si>
  <si>
    <t>960 - 1440</t>
  </si>
  <si>
    <t>912 - 1368</t>
  </si>
  <si>
    <t>216 - 324</t>
  </si>
  <si>
    <t>936 - 1404</t>
  </si>
  <si>
    <t>1018 - 1526</t>
  </si>
  <si>
    <t>1152 - 1728</t>
  </si>
  <si>
    <t>816 - 1224</t>
  </si>
  <si>
    <t>198 - 296</t>
  </si>
  <si>
    <t>1075 - 1613</t>
  </si>
  <si>
    <t>989 - 1483</t>
  </si>
  <si>
    <t>1133 - 1699</t>
  </si>
  <si>
    <t>1008 - 1512</t>
  </si>
  <si>
    <t>2995 - 4493</t>
  </si>
  <si>
    <t>1104 - 1656</t>
  </si>
  <si>
    <t>1267 - 1901</t>
  </si>
  <si>
    <t>146 - 218</t>
  </si>
  <si>
    <t>792 - 1188</t>
  </si>
  <si>
    <t>888 - 1332</t>
  </si>
  <si>
    <t>1325 - 1987</t>
  </si>
  <si>
    <t>1114 - 1670</t>
  </si>
  <si>
    <t>552-828</t>
  </si>
  <si>
    <t>2218 - 3326</t>
  </si>
  <si>
    <t>1632 - 2448</t>
  </si>
  <si>
    <t>1613 - 2419</t>
  </si>
  <si>
    <t>710 - 1066</t>
  </si>
  <si>
    <t>173 - 259</t>
  </si>
  <si>
    <t>346 - 518</t>
  </si>
  <si>
    <t>480 - 720</t>
  </si>
  <si>
    <t>864 - 1296</t>
  </si>
  <si>
    <t>826 - 1238</t>
  </si>
  <si>
    <t>614 - 922</t>
  </si>
  <si>
    <t>499 - 749</t>
  </si>
  <si>
    <t>691 - 1037</t>
  </si>
  <si>
    <t xml:space="preserve"> -</t>
  </si>
  <si>
    <t>154 - 230</t>
  </si>
  <si>
    <t>984 - 1476</t>
  </si>
  <si>
    <t>1176 - 1764</t>
  </si>
  <si>
    <t>1997 - 2995</t>
  </si>
  <si>
    <t>1286 - 1930</t>
  </si>
  <si>
    <t>136 - 202</t>
  </si>
  <si>
    <t>1555 - 2333</t>
  </si>
  <si>
    <t>307 - 461</t>
  </si>
  <si>
    <t>84 - 124</t>
  </si>
  <si>
    <t>183 - 273</t>
  </si>
  <si>
    <t>1536 - 2304</t>
  </si>
  <si>
    <t>547 - 821</t>
  </si>
  <si>
    <t>730 - 1094</t>
  </si>
  <si>
    <t>509 - 763</t>
  </si>
  <si>
    <t>998 - 1498</t>
  </si>
  <si>
    <t>787 - 1181</t>
  </si>
  <si>
    <t>595 - 893</t>
  </si>
  <si>
    <t>518 - 778</t>
  </si>
  <si>
    <t>374 - 562</t>
  </si>
  <si>
    <t>758 - 1123</t>
  </si>
  <si>
    <t>1459 - 2189</t>
  </si>
  <si>
    <t>634 - 950</t>
  </si>
  <si>
    <t>845 - 1267</t>
  </si>
  <si>
    <t>326 - 490</t>
  </si>
  <si>
    <t>461 - 691</t>
  </si>
  <si>
    <t>538 - 806</t>
  </si>
  <si>
    <t>922 - 1382</t>
  </si>
  <si>
    <t>557 - 835</t>
  </si>
  <si>
    <t>1296 - 1944</t>
  </si>
  <si>
    <t>317 - 475</t>
  </si>
  <si>
    <t>1382 - 2074</t>
  </si>
  <si>
    <t>307 - 425</t>
  </si>
  <si>
    <t>1210 - 1814</t>
  </si>
  <si>
    <t>874 - 1310</t>
  </si>
  <si>
    <t>1786 - 2678</t>
  </si>
  <si>
    <t>52 - 78</t>
  </si>
  <si>
    <t>788 - 1180</t>
  </si>
  <si>
    <t>1421 - 2131</t>
  </si>
  <si>
    <t>135 - 203</t>
  </si>
  <si>
    <t>442 - 662</t>
  </si>
  <si>
    <t>2035 - 3053</t>
  </si>
  <si>
    <t>941 - 1411</t>
  </si>
  <si>
    <t>1037 - 1555</t>
  </si>
  <si>
    <t>653 - 979</t>
  </si>
  <si>
    <t>1229 - 1843</t>
  </si>
  <si>
    <t>1248 - 1872</t>
  </si>
  <si>
    <t>1690 - 2534</t>
  </si>
  <si>
    <t>2515 - 3773</t>
  </si>
  <si>
    <t>3187 - 4781</t>
  </si>
  <si>
    <t>1574 - 2362</t>
  </si>
  <si>
    <t>902 - 1354</t>
  </si>
  <si>
    <t>167 - 249</t>
  </si>
  <si>
    <t>Burnham Park</t>
  </si>
  <si>
    <t>Austin-North Lawndale</t>
  </si>
  <si>
    <t>Lake Calumet</t>
  </si>
  <si>
    <t>Ravenswood-Ridge</t>
  </si>
  <si>
    <t>Pershing</t>
  </si>
  <si>
    <t>O'Hare</t>
  </si>
  <si>
    <t>Fullerton</t>
  </si>
  <si>
    <t>Englewood-Gresham</t>
  </si>
  <si>
    <t>Midway</t>
  </si>
  <si>
    <t>Skyway</t>
  </si>
  <si>
    <t>Fulton</t>
  </si>
  <si>
    <t>Rock Island</t>
  </si>
  <si>
    <t>Garfield-Humboldt</t>
  </si>
  <si>
    <t>Pilsen-Little Village</t>
  </si>
  <si>
    <r>
      <rPr>
        <u val="single"/>
        <sz val="11"/>
        <color indexed="8"/>
        <rFont val="Calibri"/>
        <family val="2"/>
      </rPr>
      <t>Note</t>
    </r>
    <r>
      <rPr>
        <sz val="11"/>
        <color theme="1"/>
        <rFont val="Calibri"/>
        <family val="2"/>
      </rPr>
      <t xml:space="preserve">: 
1. Crane HS, Dyett HS, and Leadership HS are in the process of phasing out.  
</t>
    </r>
    <r>
      <rPr>
        <sz val="11"/>
        <color indexed="10"/>
        <rFont val="Calibri"/>
        <family val="2"/>
      </rPr>
      <t>2. Schools in red font are in the process of growing grades.</t>
    </r>
    <r>
      <rPr>
        <sz val="11"/>
        <color theme="1"/>
        <rFont val="Calibri"/>
        <family val="2"/>
      </rPr>
      <t xml:space="preserve">
3. Cost to maintain/update figures are point in time estimates which change as facilities deteriorate and improvement projects are completed
4. Costs to maintain/update for co-located schools represent the total facility costs for all schools in the facility
5. CPS managed SPED cluster programs do not exist in Alternative, Charter or Contract schools.</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</si>
</sst>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Red]\(#,##0\);;@"/>
    <numFmt numFmtId="166" formatCode=";;;"/>
    <numFmt numFmtId="167" formatCode="_(&quot;$&quot;* #,##0_);_(&quot;$&quot;* \(#,##0\);_(&quot;$&quot;* &quot;-&quot;??_);_(@_)"/>
    <numFmt numFmtId="168" formatCode="_(* #,##0_);_(* \(#,##0\);_(* &quot;-&quot;??_);_(@_)"/>
    <numFmt numFmtId="169" formatCode="0.0"/>
  </numFmts>
  <fonts count="61">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name val="Calibri"/>
      <family val="2"/>
    </font>
    <font>
      <b/>
      <u val="single"/>
      <sz val="11"/>
      <name val="Times New Roman"/>
      <family val="1"/>
    </font>
    <font>
      <sz val="10"/>
      <name val="Century Gothic"/>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0"/>
      <name val="MS Sans Serif"/>
      <family val="2"/>
    </font>
    <font>
      <sz val="10"/>
      <name val="Arial"/>
      <family val="2"/>
    </font>
    <font>
      <i/>
      <sz val="10"/>
      <color indexed="18"/>
      <name val="Century Gothi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8"/>
      <name val="Calibri"/>
      <family val="2"/>
    </font>
    <font>
      <sz val="10"/>
      <color indexed="8"/>
      <name val="Calibri"/>
      <family val="2"/>
    </font>
    <font>
      <b/>
      <sz val="10"/>
      <color indexed="8"/>
      <name val="Calibri"/>
      <family val="2"/>
    </font>
    <font>
      <sz val="8"/>
      <name val="Verdana"/>
      <family val="2"/>
    </font>
    <font>
      <u val="single"/>
      <sz val="11"/>
      <color indexed="12"/>
      <name val="Calibri"/>
      <family val="2"/>
    </font>
    <font>
      <sz val="10"/>
      <color indexed="63"/>
      <name val="Arial"/>
      <family val="2"/>
    </font>
    <font>
      <b/>
      <sz val="10"/>
      <color indexed="63"/>
      <name val="Calibri"/>
      <family val="2"/>
    </font>
    <font>
      <sz val="10"/>
      <color indexed="63"/>
      <name val="Calibri"/>
      <family val="2"/>
    </font>
    <font>
      <b/>
      <sz val="13"/>
      <color indexed="8"/>
      <name val="Calibri"/>
      <family val="2"/>
    </font>
    <font>
      <sz val="9"/>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0"/>
      <color rgb="FF222222"/>
      <name val="Arial"/>
      <family val="2"/>
    </font>
    <font>
      <b/>
      <sz val="10"/>
      <color rgb="FF222222"/>
      <name val="Calibri"/>
      <family val="2"/>
    </font>
    <font>
      <sz val="10"/>
      <color rgb="FF222222"/>
      <name val="Calibri"/>
      <family val="2"/>
    </font>
    <font>
      <b/>
      <sz val="13"/>
      <color theme="1"/>
      <name val="Calibri"/>
      <family val="2"/>
    </font>
    <font>
      <sz val="9"/>
      <color theme="1"/>
      <name val="Calibri"/>
      <family val="2"/>
    </font>
    <font>
      <sz val="11"/>
      <color rgb="FF000000"/>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lightGray">
        <fgColor indexed="13"/>
        <bgColor indexed="9"/>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tint="-0.24997000396251678"/>
        <bgColor indexed="64"/>
      </patternFill>
    </fill>
    <fill>
      <patternFill patternType="solid">
        <fgColor rgb="FFC00000"/>
        <bgColor indexed="64"/>
      </patternFill>
    </fill>
    <fill>
      <patternFill patternType="solid">
        <fgColor rgb="FFFFFF00"/>
        <bgColor indexed="64"/>
      </patternFill>
    </fill>
    <fill>
      <patternFill patternType="solid">
        <fgColor rgb="FF0066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top style="thin"/>
      <bottom style="thin"/>
    </border>
    <border>
      <left/>
      <right style="thin"/>
      <top style="thin"/>
      <bottom style="thin"/>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bottom style="thin"/>
    </border>
    <border>
      <left style="thin"/>
      <right/>
      <top style="thin">
        <color indexed="8"/>
      </top>
      <bottom/>
    </border>
    <border>
      <left/>
      <right style="thin"/>
      <top style="thin">
        <color indexed="8"/>
      </top>
      <bottom/>
    </border>
    <border>
      <left style="thin"/>
      <right/>
      <top/>
      <bottom/>
    </border>
    <border>
      <left/>
      <right style="thin"/>
      <top/>
      <bottom/>
    </border>
    <border>
      <left style="thin"/>
      <right style="thin"/>
      <top/>
      <bottom/>
    </border>
    <border>
      <left style="thin"/>
      <right style="thin"/>
      <top style="thin">
        <color indexed="8"/>
      </top>
      <bottom style="thin">
        <color indexed="8"/>
      </bottom>
    </border>
    <border>
      <left/>
      <right/>
      <top style="thin">
        <color indexed="8"/>
      </top>
      <bottom style="thin">
        <color indexed="8"/>
      </bottom>
    </border>
    <border>
      <left/>
      <right style="thin"/>
      <top style="thin">
        <color indexed="8"/>
      </top>
      <bottom style="thin">
        <color indexed="8"/>
      </bottom>
    </border>
    <border>
      <left style="thin"/>
      <right style="thin"/>
      <top style="thin"/>
      <bottom style="thin"/>
    </border>
    <border>
      <left/>
      <right/>
      <top style="thin"/>
      <bottom/>
    </border>
    <border>
      <left style="thin"/>
      <right/>
      <top style="thin"/>
      <bottom/>
    </border>
    <border>
      <left/>
      <right style="thin"/>
      <top style="thin"/>
      <bottom/>
    </border>
  </borders>
  <cellStyleXfs count="14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2" fillId="25" borderId="0" applyNumberFormat="0" applyBorder="0" applyAlignment="0" applyProtection="0"/>
    <xf numFmtId="0" fontId="36" fillId="26" borderId="0" applyNumberFormat="0" applyBorder="0" applyAlignment="0" applyProtection="0"/>
    <xf numFmtId="0" fontId="2" fillId="17" borderId="0" applyNumberFormat="0" applyBorder="0" applyAlignment="0" applyProtection="0"/>
    <xf numFmtId="0" fontId="36" fillId="27" borderId="0" applyNumberFormat="0" applyBorder="0" applyAlignment="0" applyProtection="0"/>
    <xf numFmtId="0" fontId="2" fillId="19" borderId="0" applyNumberFormat="0" applyBorder="0" applyAlignment="0" applyProtection="0"/>
    <xf numFmtId="0" fontId="36" fillId="28" borderId="0" applyNumberFormat="0" applyBorder="0" applyAlignment="0" applyProtection="0"/>
    <xf numFmtId="0" fontId="2" fillId="29" borderId="0" applyNumberFormat="0" applyBorder="0" applyAlignment="0" applyProtection="0"/>
    <xf numFmtId="0" fontId="36"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2" fillId="33" borderId="0" applyNumberFormat="0" applyBorder="0" applyAlignment="0" applyProtection="0"/>
    <xf numFmtId="0" fontId="36"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2" fillId="37" borderId="0" applyNumberFormat="0" applyBorder="0" applyAlignment="0" applyProtection="0"/>
    <xf numFmtId="0" fontId="36" fillId="38" borderId="0" applyNumberFormat="0" applyBorder="0" applyAlignment="0" applyProtection="0"/>
    <xf numFmtId="0" fontId="2" fillId="39" borderId="0" applyNumberFormat="0" applyBorder="0" applyAlignment="0" applyProtection="0"/>
    <xf numFmtId="0" fontId="36" fillId="40" borderId="0" applyNumberFormat="0" applyBorder="0" applyAlignment="0" applyProtection="0"/>
    <xf numFmtId="0" fontId="2" fillId="29" borderId="0" applyNumberFormat="0" applyBorder="0" applyAlignment="0" applyProtection="0"/>
    <xf numFmtId="0" fontId="36" fillId="41" borderId="0" applyNumberFormat="0" applyBorder="0" applyAlignment="0" applyProtection="0"/>
    <xf numFmtId="0" fontId="2" fillId="31" borderId="0" applyNumberFormat="0" applyBorder="0" applyAlignment="0" applyProtection="0"/>
    <xf numFmtId="0" fontId="36" fillId="42" borderId="0" applyNumberFormat="0" applyBorder="0" applyAlignment="0" applyProtection="0"/>
    <xf numFmtId="0" fontId="2" fillId="43" borderId="0" applyNumberFormat="0" applyBorder="0" applyAlignment="0" applyProtection="0"/>
    <xf numFmtId="0" fontId="37" fillId="44" borderId="0" applyNumberFormat="0" applyBorder="0" applyAlignment="0" applyProtection="0"/>
    <xf numFmtId="0" fontId="3" fillId="5" borderId="0" applyNumberFormat="0" applyBorder="0" applyAlignment="0" applyProtection="0"/>
    <xf numFmtId="0" fontId="38" fillId="45" borderId="1" applyNumberFormat="0" applyAlignment="0" applyProtection="0"/>
    <xf numFmtId="0" fontId="4" fillId="46" borderId="2" applyNumberFormat="0" applyAlignment="0" applyProtection="0"/>
    <xf numFmtId="0" fontId="39" fillId="47" borderId="3" applyNumberFormat="0" applyAlignment="0" applyProtection="0"/>
    <xf numFmtId="0" fontId="5"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7" fillId="49" borderId="0" applyFill="0">
      <alignment horizontal="left" vertical="top"/>
      <protection locked="0"/>
    </xf>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165" fontId="8" fillId="0" borderId="0" applyFont="0" applyFill="0" applyBorder="0">
      <alignment horizontal="left" vertical="top" wrapText="1"/>
      <protection locked="0"/>
    </xf>
    <xf numFmtId="0" fontId="40" fillId="0" borderId="0" applyNumberFormat="0" applyFill="0" applyBorder="0" applyAlignment="0" applyProtection="0"/>
    <xf numFmtId="0" fontId="9" fillId="0" borderId="0" applyNumberFormat="0" applyFill="0" applyBorder="0" applyAlignment="0" applyProtection="0"/>
    <xf numFmtId="0" fontId="41" fillId="50" borderId="0" applyNumberFormat="0" applyBorder="0" applyAlignment="0" applyProtection="0"/>
    <xf numFmtId="0" fontId="10" fillId="7" borderId="0" applyNumberFormat="0" applyBorder="0" applyAlignment="0" applyProtection="0"/>
    <xf numFmtId="0" fontId="42" fillId="0" borderId="5" applyNumberFormat="0" applyFill="0" applyAlignment="0" applyProtection="0"/>
    <xf numFmtId="0" fontId="11" fillId="0" borderId="6" applyNumberFormat="0" applyFill="0" applyAlignment="0" applyProtection="0"/>
    <xf numFmtId="0" fontId="43" fillId="0" borderId="7" applyNumberFormat="0" applyFill="0" applyAlignment="0" applyProtection="0"/>
    <xf numFmtId="0" fontId="12" fillId="0" borderId="8" applyNumberFormat="0" applyFill="0" applyAlignment="0" applyProtection="0"/>
    <xf numFmtId="0" fontId="44" fillId="0" borderId="9" applyNumberFormat="0" applyFill="0" applyAlignment="0" applyProtection="0"/>
    <xf numFmtId="0" fontId="13" fillId="0" borderId="10" applyNumberFormat="0" applyFill="0" applyAlignment="0" applyProtection="0"/>
    <xf numFmtId="0" fontId="44" fillId="0" borderId="0" applyNumberFormat="0" applyFill="0" applyBorder="0" applyAlignment="0" applyProtection="0"/>
    <xf numFmtId="0" fontId="13" fillId="0" borderId="0" applyNumberFormat="0" applyFill="0" applyBorder="0" applyAlignment="0" applyProtection="0"/>
    <xf numFmtId="0" fontId="45" fillId="0" borderId="0" applyNumberFormat="0" applyFill="0" applyBorder="0" applyAlignment="0" applyProtection="0"/>
    <xf numFmtId="0" fontId="46" fillId="51" borderId="1" applyNumberFormat="0" applyAlignment="0" applyProtection="0"/>
    <xf numFmtId="0" fontId="14" fillId="13" borderId="2" applyNumberFormat="0" applyAlignment="0" applyProtection="0"/>
    <xf numFmtId="0" fontId="47" fillId="0" borderId="11" applyNumberFormat="0" applyFill="0" applyAlignment="0" applyProtection="0"/>
    <xf numFmtId="0" fontId="15" fillId="0" borderId="12" applyNumberFormat="0" applyFill="0" applyAlignment="0" applyProtection="0"/>
    <xf numFmtId="0" fontId="48" fillId="52" borderId="0" applyNumberFormat="0" applyBorder="0" applyAlignment="0" applyProtection="0"/>
    <xf numFmtId="0" fontId="16" fillId="53" borderId="0" applyNumberFormat="0" applyBorder="0" applyAlignment="0" applyProtection="0"/>
    <xf numFmtId="0" fontId="19" fillId="0" borderId="0">
      <alignment/>
      <protection/>
    </xf>
    <xf numFmtId="0" fontId="0" fillId="0" borderId="0">
      <alignment/>
      <protection/>
    </xf>
    <xf numFmtId="0" fontId="0" fillId="0" borderId="0">
      <alignment/>
      <protection/>
    </xf>
    <xf numFmtId="0" fontId="17" fillId="0" borderId="0">
      <alignment/>
      <protection/>
    </xf>
    <xf numFmtId="0" fontId="18" fillId="0" borderId="0">
      <alignment/>
      <protection/>
    </xf>
    <xf numFmtId="0" fontId="19" fillId="0" borderId="0">
      <alignment/>
      <protection/>
    </xf>
    <xf numFmtId="0" fontId="0" fillId="0" borderId="0">
      <alignment/>
      <protection/>
    </xf>
    <xf numFmtId="0" fontId="19"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18" fillId="0" borderId="0">
      <alignment/>
      <protection/>
    </xf>
    <xf numFmtId="0" fontId="17" fillId="0" borderId="0">
      <alignment/>
      <protection/>
    </xf>
    <xf numFmtId="0" fontId="19" fillId="0" borderId="0">
      <alignment/>
      <protection/>
    </xf>
    <xf numFmtId="0" fontId="0" fillId="0" borderId="0">
      <alignment/>
      <protection/>
    </xf>
    <xf numFmtId="0" fontId="0" fillId="0" borderId="0">
      <alignment/>
      <protection/>
    </xf>
    <xf numFmtId="0" fontId="19" fillId="0" borderId="0">
      <alignment/>
      <protection/>
    </xf>
    <xf numFmtId="0" fontId="18" fillId="0" borderId="0">
      <alignment/>
      <protection/>
    </xf>
    <xf numFmtId="0" fontId="19" fillId="0" borderId="0">
      <alignment/>
      <protection/>
    </xf>
    <xf numFmtId="0" fontId="19" fillId="0" borderId="0">
      <alignment vertical="center"/>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17" fillId="0" borderId="0">
      <alignment/>
      <protection/>
    </xf>
    <xf numFmtId="0" fontId="17" fillId="0" borderId="0">
      <alignment/>
      <protection/>
    </xf>
    <xf numFmtId="0" fontId="0" fillId="54" borderId="13" applyNumberFormat="0" applyFont="0" applyAlignment="0" applyProtection="0"/>
    <xf numFmtId="166" fontId="20" fillId="0" borderId="0" applyFont="0">
      <alignment horizontal="right"/>
      <protection locked="0"/>
    </xf>
    <xf numFmtId="0" fontId="49" fillId="45" borderId="14" applyNumberFormat="0" applyAlignment="0" applyProtection="0"/>
    <xf numFmtId="0" fontId="21" fillId="46" borderId="15" applyNumberFormat="0" applyAlignment="0" applyProtection="0"/>
    <xf numFmtId="9" fontId="0" fillId="0" borderId="0" applyFont="0" applyFill="0" applyBorder="0" applyAlignment="0" applyProtection="0"/>
    <xf numFmtId="9" fontId="18" fillId="0" borderId="0" applyFont="0" applyFill="0" applyBorder="0" applyAlignment="0" applyProtection="0"/>
    <xf numFmtId="9" fontId="6" fillId="0" borderId="0" applyFont="0" applyFill="0" applyBorder="0" applyAlignment="0" applyProtection="0"/>
    <xf numFmtId="0" fontId="50" fillId="0" borderId="0" applyNumberFormat="0" applyFill="0" applyBorder="0" applyAlignment="0" applyProtection="0"/>
    <xf numFmtId="0" fontId="22" fillId="0" borderId="0" applyNumberFormat="0" applyFill="0" applyBorder="0" applyAlignment="0" applyProtection="0"/>
    <xf numFmtId="0" fontId="51" fillId="0" borderId="16" applyNumberFormat="0" applyFill="0" applyAlignment="0" applyProtection="0"/>
    <xf numFmtId="0" fontId="23" fillId="0" borderId="17" applyNumberFormat="0" applyFill="0" applyAlignment="0" applyProtection="0"/>
    <xf numFmtId="0" fontId="52" fillId="0" borderId="0" applyNumberFormat="0" applyFill="0" applyBorder="0" applyAlignment="0" applyProtection="0"/>
    <xf numFmtId="0" fontId="24" fillId="0" borderId="0" applyNumberFormat="0" applyFill="0" applyBorder="0" applyAlignment="0" applyProtection="0"/>
  </cellStyleXfs>
  <cellXfs count="110">
    <xf numFmtId="0" fontId="0" fillId="0" borderId="0" xfId="0" applyFont="1" applyAlignment="1">
      <alignment/>
    </xf>
    <xf numFmtId="0" fontId="0" fillId="0" borderId="0" xfId="0" applyAlignment="1">
      <alignment horizontal="center" vertical="top" wrapText="1"/>
    </xf>
    <xf numFmtId="0" fontId="0" fillId="0" borderId="18" xfId="0" applyFill="1" applyBorder="1" applyAlignment="1">
      <alignment horizontal="center" vertical="top" wrapText="1"/>
    </xf>
    <xf numFmtId="0" fontId="0" fillId="0" borderId="0" xfId="0" applyAlignment="1">
      <alignment wrapText="1"/>
    </xf>
    <xf numFmtId="0" fontId="0" fillId="0" borderId="19" xfId="0" applyFill="1" applyBorder="1" applyAlignment="1">
      <alignment horizontal="center" vertical="top" wrapText="1"/>
    </xf>
    <xf numFmtId="0" fontId="0" fillId="0" borderId="0" xfId="0" applyFill="1" applyAlignment="1">
      <alignment horizontal="center" vertical="top" wrapText="1"/>
    </xf>
    <xf numFmtId="0" fontId="0" fillId="0" borderId="20" xfId="0" applyFill="1" applyBorder="1" applyAlignment="1">
      <alignment horizontal="center" vertical="top" wrapText="1"/>
    </xf>
    <xf numFmtId="0" fontId="6" fillId="0" borderId="18"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19" xfId="0" applyFont="1" applyFill="1" applyBorder="1" applyAlignment="1">
      <alignment horizontal="center" vertical="top" wrapText="1"/>
    </xf>
    <xf numFmtId="9" fontId="6" fillId="0" borderId="18" xfId="134" applyFont="1" applyFill="1" applyBorder="1" applyAlignment="1">
      <alignment horizontal="center" vertical="top" wrapText="1"/>
    </xf>
    <xf numFmtId="0" fontId="51" fillId="0" borderId="0" xfId="0" applyFont="1" applyAlignment="1">
      <alignment/>
    </xf>
    <xf numFmtId="0" fontId="53" fillId="0" borderId="0" xfId="0" applyFont="1" applyAlignment="1">
      <alignment wrapText="1"/>
    </xf>
    <xf numFmtId="0" fontId="54" fillId="0" borderId="0" xfId="0" applyFont="1" applyAlignment="1">
      <alignment/>
    </xf>
    <xf numFmtId="0" fontId="53" fillId="0" borderId="0" xfId="0" applyFont="1" applyAlignment="1">
      <alignment/>
    </xf>
    <xf numFmtId="0" fontId="55" fillId="0" borderId="0" xfId="0" applyFont="1" applyAlignment="1">
      <alignment vertical="center" wrapText="1"/>
    </xf>
    <xf numFmtId="0" fontId="56" fillId="0" borderId="0" xfId="0" applyFont="1" applyAlignment="1">
      <alignment vertical="center" wrapText="1"/>
    </xf>
    <xf numFmtId="0" fontId="57" fillId="0" borderId="0" xfId="0" applyFont="1" applyAlignment="1">
      <alignment vertical="center" wrapText="1"/>
    </xf>
    <xf numFmtId="0" fontId="51" fillId="2" borderId="0" xfId="0" applyFont="1" applyFill="1" applyAlignment="1">
      <alignment/>
    </xf>
    <xf numFmtId="0" fontId="54" fillId="0" borderId="0" xfId="0" applyFont="1" applyAlignment="1">
      <alignment wrapText="1"/>
    </xf>
    <xf numFmtId="0" fontId="0" fillId="0" borderId="0" xfId="0" applyAlignment="1">
      <alignment horizontal="center" wrapText="1"/>
    </xf>
    <xf numFmtId="9" fontId="0" fillId="0" borderId="0" xfId="134" applyFont="1" applyAlignment="1">
      <alignment/>
    </xf>
    <xf numFmtId="0" fontId="0" fillId="0" borderId="21" xfId="0" applyBorder="1" applyAlignment="1">
      <alignment/>
    </xf>
    <xf numFmtId="0" fontId="0" fillId="0" borderId="21" xfId="0" applyNumberFormat="1" applyBorder="1" applyAlignment="1">
      <alignment/>
    </xf>
    <xf numFmtId="0" fontId="0" fillId="0" borderId="22" xfId="0" applyNumberFormat="1" applyBorder="1" applyAlignment="1">
      <alignment/>
    </xf>
    <xf numFmtId="0" fontId="0" fillId="0" borderId="23" xfId="0" applyNumberFormat="1" applyBorder="1" applyAlignment="1">
      <alignment/>
    </xf>
    <xf numFmtId="0" fontId="0" fillId="0" borderId="24" xfId="0" applyBorder="1" applyAlignment="1">
      <alignment/>
    </xf>
    <xf numFmtId="0" fontId="0" fillId="0" borderId="24" xfId="0" applyNumberFormat="1" applyBorder="1" applyAlignment="1">
      <alignment/>
    </xf>
    <xf numFmtId="0" fontId="0" fillId="0" borderId="0" xfId="0" applyNumberFormat="1" applyAlignment="1">
      <alignment/>
    </xf>
    <xf numFmtId="0" fontId="0" fillId="0" borderId="25" xfId="0" applyNumberFormat="1" applyBorder="1" applyAlignment="1">
      <alignment/>
    </xf>
    <xf numFmtId="0" fontId="0" fillId="0" borderId="26" xfId="0" applyBorder="1" applyAlignment="1">
      <alignment/>
    </xf>
    <xf numFmtId="0" fontId="0" fillId="0" borderId="27" xfId="0" applyBorder="1" applyAlignment="1">
      <alignment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0" fillId="0" borderId="28" xfId="0" applyBorder="1" applyAlignment="1">
      <alignment horizontal="center" vertical="top" wrapText="1"/>
    </xf>
    <xf numFmtId="0" fontId="0" fillId="0" borderId="29" xfId="0" applyBorder="1" applyAlignment="1">
      <alignment/>
    </xf>
    <xf numFmtId="0" fontId="0" fillId="0" borderId="24" xfId="0" applyNumberFormat="1" applyBorder="1" applyAlignment="1">
      <alignment horizontal="center"/>
    </xf>
    <xf numFmtId="168" fontId="0" fillId="0" borderId="0" xfId="69" applyNumberFormat="1" applyFont="1" applyAlignment="1">
      <alignment horizontal="center"/>
    </xf>
    <xf numFmtId="168" fontId="0" fillId="0" borderId="0" xfId="69" applyNumberFormat="1" applyFont="1" applyBorder="1" applyAlignment="1">
      <alignment horizontal="center"/>
    </xf>
    <xf numFmtId="168" fontId="0" fillId="0" borderId="30" xfId="69" applyNumberFormat="1" applyFont="1" applyBorder="1" applyAlignment="1">
      <alignment horizontal="center"/>
    </xf>
    <xf numFmtId="0" fontId="0" fillId="55" borderId="31" xfId="0" applyFill="1" applyBorder="1" applyAlignment="1">
      <alignment wrapText="1"/>
    </xf>
    <xf numFmtId="0" fontId="0" fillId="55" borderId="0" xfId="0" applyFill="1" applyAlignment="1">
      <alignment horizontal="center"/>
    </xf>
    <xf numFmtId="0" fontId="0" fillId="55" borderId="30" xfId="0" applyFill="1" applyBorder="1" applyAlignment="1">
      <alignment horizontal="center"/>
    </xf>
    <xf numFmtId="0" fontId="0" fillId="0" borderId="31" xfId="0" applyFont="1" applyFill="1" applyBorder="1" applyAlignment="1">
      <alignment wrapText="1"/>
    </xf>
    <xf numFmtId="0" fontId="0" fillId="0" borderId="0" xfId="0" applyFont="1" applyAlignment="1">
      <alignment horizontal="center"/>
    </xf>
    <xf numFmtId="168" fontId="0" fillId="0" borderId="0" xfId="69" applyNumberFormat="1" applyFont="1" applyAlignment="1">
      <alignment horizontal="center"/>
    </xf>
    <xf numFmtId="168" fontId="0" fillId="0" borderId="0" xfId="69" applyNumberFormat="1" applyFont="1" applyBorder="1" applyAlignment="1">
      <alignment horizontal="center"/>
    </xf>
    <xf numFmtId="168" fontId="0" fillId="0" borderId="30" xfId="69" applyNumberFormat="1" applyFont="1" applyBorder="1" applyAlignment="1">
      <alignment horizontal="center"/>
    </xf>
    <xf numFmtId="0" fontId="0" fillId="0" borderId="31" xfId="0" applyFont="1" applyBorder="1" applyAlignment="1">
      <alignment/>
    </xf>
    <xf numFmtId="0" fontId="0" fillId="0" borderId="0" xfId="0" applyNumberFormat="1" applyFont="1" applyBorder="1" applyAlignment="1">
      <alignment horizontal="center"/>
    </xf>
    <xf numFmtId="0" fontId="0" fillId="0" borderId="32" xfId="0" applyBorder="1" applyAlignment="1">
      <alignment/>
    </xf>
    <xf numFmtId="0" fontId="0" fillId="0" borderId="33" xfId="0" applyNumberFormat="1" applyBorder="1" applyAlignment="1">
      <alignment horizontal="center"/>
    </xf>
    <xf numFmtId="168" fontId="0" fillId="0" borderId="33" xfId="69" applyNumberFormat="1" applyFont="1" applyBorder="1" applyAlignment="1">
      <alignment horizontal="center"/>
    </xf>
    <xf numFmtId="168" fontId="0" fillId="0" borderId="34" xfId="69" applyNumberFormat="1" applyFont="1" applyBorder="1" applyAlignment="1">
      <alignment horizontal="center"/>
    </xf>
    <xf numFmtId="0" fontId="0" fillId="0" borderId="0" xfId="0" applyAlignment="1">
      <alignment vertical="top" wrapText="1"/>
    </xf>
    <xf numFmtId="167" fontId="0" fillId="0" borderId="0" xfId="0" applyNumberFormat="1" applyAlignment="1">
      <alignment vertical="top" wrapText="1"/>
    </xf>
    <xf numFmtId="0" fontId="6" fillId="0" borderId="18" xfId="0" applyFont="1" applyFill="1" applyBorder="1" applyAlignment="1">
      <alignment horizontal="center" wrapText="1"/>
    </xf>
    <xf numFmtId="0" fontId="0" fillId="0" borderId="18" xfId="0" applyFill="1" applyBorder="1" applyAlignment="1">
      <alignment wrapText="1"/>
    </xf>
    <xf numFmtId="0" fontId="0" fillId="0" borderId="0" xfId="0" applyFill="1" applyAlignment="1">
      <alignment horizontal="center" wrapText="1"/>
    </xf>
    <xf numFmtId="0" fontId="0" fillId="0" borderId="18" xfId="0" applyFill="1" applyBorder="1" applyAlignment="1">
      <alignment horizontal="center" wrapText="1"/>
    </xf>
    <xf numFmtId="9" fontId="0" fillId="0" borderId="18" xfId="134" applyFont="1" applyFill="1" applyBorder="1" applyAlignment="1">
      <alignment horizontal="center" wrapText="1"/>
    </xf>
    <xf numFmtId="9" fontId="6" fillId="0" borderId="18" xfId="134" applyNumberFormat="1" applyFont="1" applyFill="1" applyBorder="1" applyAlignment="1">
      <alignment horizontal="center" wrapText="1"/>
    </xf>
    <xf numFmtId="167" fontId="0" fillId="0" borderId="18" xfId="0" applyNumberFormat="1" applyFill="1" applyBorder="1" applyAlignment="1">
      <alignment wrapText="1"/>
    </xf>
    <xf numFmtId="0" fontId="0" fillId="0" borderId="0" xfId="0" applyFill="1" applyAlignment="1">
      <alignment wrapText="1"/>
    </xf>
    <xf numFmtId="0" fontId="36" fillId="56" borderId="18" xfId="0" applyFont="1" applyFill="1" applyBorder="1" applyAlignment="1">
      <alignment horizontal="center" wrapText="1"/>
    </xf>
    <xf numFmtId="0" fontId="6" fillId="57" borderId="18" xfId="0" applyFont="1" applyFill="1" applyBorder="1" applyAlignment="1">
      <alignment horizontal="center" wrapText="1"/>
    </xf>
    <xf numFmtId="0" fontId="36" fillId="58" borderId="18" xfId="0" applyFont="1" applyFill="1" applyBorder="1" applyAlignment="1">
      <alignment horizontal="center" wrapText="1"/>
    </xf>
    <xf numFmtId="0" fontId="0" fillId="0" borderId="35" xfId="0" applyBorder="1" applyAlignment="1">
      <alignment horizontal="center" vertical="top" wrapText="1"/>
    </xf>
    <xf numFmtId="0" fontId="58" fillId="0" borderId="36" xfId="0" applyFont="1" applyBorder="1" applyAlignment="1">
      <alignment horizontal="center" wrapText="1"/>
    </xf>
    <xf numFmtId="0" fontId="52" fillId="0" borderId="18" xfId="0" applyFont="1" applyFill="1" applyBorder="1" applyAlignment="1">
      <alignment wrapText="1"/>
    </xf>
    <xf numFmtId="0" fontId="52" fillId="0" borderId="18" xfId="0" applyFont="1" applyFill="1" applyBorder="1" applyAlignment="1">
      <alignment horizontal="center" wrapText="1"/>
    </xf>
    <xf numFmtId="9" fontId="52" fillId="0" borderId="18" xfId="134" applyFont="1" applyFill="1" applyBorder="1" applyAlignment="1">
      <alignment horizontal="center" wrapText="1"/>
    </xf>
    <xf numFmtId="9" fontId="52" fillId="0" borderId="18" xfId="134" applyFont="1" applyFill="1" applyBorder="1" applyAlignment="1">
      <alignment horizontal="center" vertical="top" wrapText="1"/>
    </xf>
    <xf numFmtId="167" fontId="52" fillId="0" borderId="18" xfId="0" applyNumberFormat="1" applyFont="1" applyFill="1" applyBorder="1" applyAlignment="1">
      <alignment wrapText="1"/>
    </xf>
    <xf numFmtId="9" fontId="52" fillId="0" borderId="18" xfId="134" applyNumberFormat="1" applyFont="1" applyFill="1" applyBorder="1" applyAlignment="1">
      <alignment horizontal="center" wrapText="1"/>
    </xf>
    <xf numFmtId="0" fontId="59" fillId="0" borderId="0" xfId="0" applyFont="1" applyFill="1" applyAlignment="1">
      <alignment/>
    </xf>
    <xf numFmtId="0" fontId="60" fillId="0" borderId="35" xfId="129" applyFont="1" applyFill="1" applyBorder="1" applyAlignment="1">
      <alignment horizontal="center" vertical="top" wrapText="1"/>
      <protection/>
    </xf>
    <xf numFmtId="169" fontId="60" fillId="0" borderId="35" xfId="129" applyNumberFormat="1" applyFont="1" applyFill="1" applyBorder="1" applyAlignment="1">
      <alignment horizontal="center" vertical="top" wrapText="1"/>
      <protection/>
    </xf>
    <xf numFmtId="1" fontId="60" fillId="0" borderId="35" xfId="0" applyNumberFormat="1" applyFont="1" applyFill="1" applyBorder="1" applyAlignment="1">
      <alignment horizontal="center" vertical="top" wrapText="1"/>
    </xf>
    <xf numFmtId="169" fontId="60" fillId="0" borderId="35" xfId="0" applyNumberFormat="1" applyFont="1" applyFill="1" applyBorder="1" applyAlignment="1">
      <alignment horizontal="center" vertical="top" wrapText="1"/>
    </xf>
    <xf numFmtId="3" fontId="60" fillId="0" borderId="35" xfId="0" applyNumberFormat="1" applyFont="1" applyFill="1" applyBorder="1" applyAlignment="1">
      <alignment horizontal="center" vertical="top" wrapText="1"/>
    </xf>
    <xf numFmtId="0" fontId="60" fillId="0" borderId="35" xfId="0" applyFont="1" applyFill="1" applyBorder="1" applyAlignment="1">
      <alignment horizontal="center" vertical="top" wrapText="1"/>
    </xf>
    <xf numFmtId="3" fontId="60" fillId="0" borderId="35" xfId="129" applyNumberFormat="1" applyFont="1" applyFill="1" applyBorder="1" applyAlignment="1">
      <alignment horizontal="center" vertical="top" wrapText="1"/>
      <protection/>
    </xf>
    <xf numFmtId="9" fontId="60" fillId="0" borderId="35" xfId="0" applyNumberFormat="1" applyFont="1" applyFill="1" applyBorder="1" applyAlignment="1">
      <alignment horizontal="center" vertical="top" wrapText="1"/>
    </xf>
    <xf numFmtId="0" fontId="60" fillId="0" borderId="29" xfId="0" applyFont="1" applyFill="1" applyBorder="1" applyAlignment="1">
      <alignment horizontal="center" vertical="top" wrapText="1"/>
    </xf>
    <xf numFmtId="0" fontId="59" fillId="0" borderId="0" xfId="0" applyFont="1" applyFill="1" applyAlignment="1">
      <alignment vertical="top" wrapText="1"/>
    </xf>
    <xf numFmtId="0" fontId="6" fillId="0" borderId="35" xfId="128" applyFont="1" applyFill="1" applyBorder="1" applyAlignment="1">
      <alignment horizontal="left" wrapText="1"/>
      <protection/>
    </xf>
    <xf numFmtId="169" fontId="6" fillId="0" borderId="35" xfId="105" applyNumberFormat="1" applyFont="1" applyFill="1" applyBorder="1" applyAlignment="1">
      <alignment horizontal="center"/>
      <protection/>
    </xf>
    <xf numFmtId="169" fontId="60" fillId="0" borderId="35" xfId="0" applyNumberFormat="1" applyFont="1" applyFill="1" applyBorder="1" applyAlignment="1">
      <alignment horizontal="center"/>
    </xf>
    <xf numFmtId="3" fontId="60" fillId="0" borderId="35" xfId="0" applyNumberFormat="1" applyFont="1" applyFill="1" applyBorder="1" applyAlignment="1">
      <alignment horizontal="center"/>
    </xf>
    <xf numFmtId="0" fontId="60" fillId="0" borderId="35" xfId="0" applyFont="1" applyFill="1" applyBorder="1" applyAlignment="1">
      <alignment horizontal="center"/>
    </xf>
    <xf numFmtId="9" fontId="60" fillId="0" borderId="35" xfId="0" applyNumberFormat="1" applyFont="1" applyFill="1" applyBorder="1" applyAlignment="1">
      <alignment horizontal="center"/>
    </xf>
    <xf numFmtId="9" fontId="60" fillId="0" borderId="35" xfId="134" applyFont="1" applyFill="1" applyBorder="1" applyAlignment="1">
      <alignment horizontal="center"/>
    </xf>
    <xf numFmtId="9" fontId="59" fillId="0" borderId="0" xfId="0" applyNumberFormat="1" applyFont="1" applyFill="1" applyAlignment="1">
      <alignment/>
    </xf>
    <xf numFmtId="169" fontId="60" fillId="0" borderId="35" xfId="129" applyNumberFormat="1" applyFont="1" applyFill="1" applyBorder="1" applyAlignment="1">
      <alignment horizontal="center" wrapText="1"/>
      <protection/>
    </xf>
    <xf numFmtId="1" fontId="60" fillId="0" borderId="35" xfId="0" applyNumberFormat="1" applyFont="1" applyFill="1" applyBorder="1" applyAlignment="1">
      <alignment horizontal="center"/>
    </xf>
    <xf numFmtId="3" fontId="60" fillId="0" borderId="35" xfId="129" applyNumberFormat="1" applyFont="1" applyFill="1" applyBorder="1" applyAlignment="1">
      <alignment horizontal="center" wrapText="1"/>
      <protection/>
    </xf>
    <xf numFmtId="9" fontId="60" fillId="0" borderId="35" xfId="0" applyNumberFormat="1" applyFont="1" applyFill="1" applyBorder="1" applyAlignment="1" quotePrefix="1">
      <alignment horizontal="center"/>
    </xf>
    <xf numFmtId="0" fontId="59" fillId="0" borderId="0" xfId="0" applyFont="1" applyFill="1" applyAlignment="1">
      <alignment horizontal="center"/>
    </xf>
    <xf numFmtId="169" fontId="59" fillId="0" borderId="0" xfId="0" applyNumberFormat="1" applyFont="1" applyFill="1" applyAlignment="1">
      <alignment horizontal="center"/>
    </xf>
    <xf numFmtId="169" fontId="59" fillId="0" borderId="0" xfId="0" applyNumberFormat="1" applyFont="1" applyFill="1" applyAlignment="1">
      <alignment horizontal="center"/>
    </xf>
    <xf numFmtId="169" fontId="59" fillId="0" borderId="0" xfId="0" applyNumberFormat="1" applyFont="1" applyFill="1" applyAlignment="1">
      <alignment/>
    </xf>
    <xf numFmtId="9" fontId="59" fillId="0" borderId="0" xfId="0" applyNumberFormat="1" applyFont="1" applyFill="1" applyAlignment="1">
      <alignment horizontal="center"/>
    </xf>
    <xf numFmtId="0" fontId="6" fillId="58" borderId="18" xfId="0" applyFont="1" applyFill="1" applyBorder="1" applyAlignment="1">
      <alignment horizontal="center" wrapText="1"/>
    </xf>
    <xf numFmtId="0" fontId="0" fillId="0" borderId="0" xfId="0" applyAlignment="1">
      <alignment horizontal="left" vertical="top" wrapText="1"/>
    </xf>
    <xf numFmtId="0" fontId="58" fillId="0" borderId="37" xfId="0" applyFont="1" applyBorder="1" applyAlignment="1">
      <alignment horizontal="center" wrapText="1"/>
    </xf>
    <xf numFmtId="0" fontId="58" fillId="0" borderId="36" xfId="0" applyFont="1" applyBorder="1" applyAlignment="1">
      <alignment horizontal="center" wrapText="1"/>
    </xf>
    <xf numFmtId="0" fontId="58" fillId="0" borderId="38" xfId="0" applyFont="1" applyBorder="1" applyAlignment="1">
      <alignment horizontal="center" wrapText="1"/>
    </xf>
    <xf numFmtId="0" fontId="0" fillId="0" borderId="35" xfId="0" applyBorder="1" applyAlignment="1">
      <alignment horizontal="center" vertical="top" wrapText="1"/>
    </xf>
    <xf numFmtId="0" fontId="1" fillId="0" borderId="0" xfId="0" applyFont="1" applyFill="1" applyBorder="1" applyAlignment="1">
      <alignment horizontal="left" vertical="top" wrapText="1"/>
    </xf>
  </cellXfs>
  <cellStyles count="12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SI" xfId="73"/>
    <cellStyle name="Currency" xfId="74"/>
    <cellStyle name="Currency [0]" xfId="75"/>
    <cellStyle name="Currency 2" xfId="76"/>
    <cellStyle name="Currency 2 2" xfId="77"/>
    <cellStyle name="Currency 2 3" xfId="78"/>
    <cellStyle name="Currency 3" xfId="79"/>
    <cellStyle name="Currency 4" xfId="80"/>
    <cellStyle name="Description" xfId="81"/>
    <cellStyle name="Explanatory Text" xfId="82"/>
    <cellStyle name="Explanatory Text 2" xfId="83"/>
    <cellStyle name="Good" xfId="84"/>
    <cellStyle name="Good 2" xfId="85"/>
    <cellStyle name="Heading 1" xfId="86"/>
    <cellStyle name="Heading 1 2" xfId="87"/>
    <cellStyle name="Heading 2" xfId="88"/>
    <cellStyle name="Heading 2 2" xfId="89"/>
    <cellStyle name="Heading 3" xfId="90"/>
    <cellStyle name="Heading 3 2" xfId="91"/>
    <cellStyle name="Heading 4" xfId="92"/>
    <cellStyle name="Heading 4 2" xfId="93"/>
    <cellStyle name="Hyperlink 2" xfId="94"/>
    <cellStyle name="Input" xfId="95"/>
    <cellStyle name="Input 2" xfId="96"/>
    <cellStyle name="Linked Cell" xfId="97"/>
    <cellStyle name="Linked Cell 2" xfId="98"/>
    <cellStyle name="Neutral" xfId="99"/>
    <cellStyle name="Neutral 2" xfId="100"/>
    <cellStyle name="Normal 10" xfId="101"/>
    <cellStyle name="Normal 11" xfId="102"/>
    <cellStyle name="Normal 12" xfId="103"/>
    <cellStyle name="Normal 19" xfId="104"/>
    <cellStyle name="Normal 2" xfId="105"/>
    <cellStyle name="Normal 2 2" xfId="106"/>
    <cellStyle name="Normal 2 2 2" xfId="107"/>
    <cellStyle name="Normal 2 3" xfId="108"/>
    <cellStyle name="Normal 2 3 2" xfId="109"/>
    <cellStyle name="Normal 2 4" xfId="110"/>
    <cellStyle name="Normal 2 4 2" xfId="111"/>
    <cellStyle name="Normal 2 5" xfId="112"/>
    <cellStyle name="Normal 2 6" xfId="113"/>
    <cellStyle name="Normal 2 7" xfId="114"/>
    <cellStyle name="Normal 3" xfId="115"/>
    <cellStyle name="Normal 3 2" xfId="116"/>
    <cellStyle name="Normal 3 3" xfId="117"/>
    <cellStyle name="Normal 4" xfId="118"/>
    <cellStyle name="Normal 4 2" xfId="119"/>
    <cellStyle name="Normal 5" xfId="120"/>
    <cellStyle name="Normal 5 2" xfId="121"/>
    <cellStyle name="Normal 6" xfId="122"/>
    <cellStyle name="Normal 6 2" xfId="123"/>
    <cellStyle name="Normal 7" xfId="124"/>
    <cellStyle name="Normal 7 2" xfId="125"/>
    <cellStyle name="Normal 8" xfId="126"/>
    <cellStyle name="Normal 9" xfId="127"/>
    <cellStyle name="Normal_School_List_Export" xfId="128"/>
    <cellStyle name="Normal_Sheet1_1" xfId="129"/>
    <cellStyle name="Note" xfId="130"/>
    <cellStyle name="note 2" xfId="131"/>
    <cellStyle name="Output" xfId="132"/>
    <cellStyle name="Output 2" xfId="133"/>
    <cellStyle name="Percent" xfId="134"/>
    <cellStyle name="Percent 2" xfId="135"/>
    <cellStyle name="Percent 2 2" xfId="136"/>
    <cellStyle name="Title" xfId="137"/>
    <cellStyle name="Title 2" xfId="138"/>
    <cellStyle name="Total" xfId="139"/>
    <cellStyle name="Total 2" xfId="140"/>
    <cellStyle name="Warning Text" xfId="141"/>
    <cellStyle name="Warning Text 2" xfId="142"/>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Capital%20Planning\COMPANY\URS\2012\Program%20Reports\FY13%20School%20Actions\1_Facilities_Master_Data_1009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Capital%20Planning\COMPANY\URS\2012\Program%20Reports\FY13%20School%20Actions\1_Facilities_Master_Data_10091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eline Template_WELCOMING"/>
      <sheetName val="Baseline_Template_COLO"/>
      <sheetName val="MASTER_Facility_Detail"/>
      <sheetName val="Chart Data"/>
      <sheetName val="Mckinsey_DisInvest_List"/>
      <sheetName val="Portfolio_Invest_List"/>
      <sheetName val="Boiler_Redundancy"/>
      <sheetName val="RECENT INVESTMENT DETAIL"/>
      <sheetName val="Utility Costs"/>
      <sheetName val="enroll_proj"/>
      <sheetName val="Roll-UP FOR PAT"/>
      <sheetName val="Coshare_campus_op$"/>
      <sheetName val="Proposed SA's_091812"/>
      <sheetName val="Proposed SA's_092012"/>
      <sheetName val="Small Facility Exercise"/>
      <sheetName val="AC &amp; ADA"/>
      <sheetName val="Leased Facilities Data"/>
      <sheetName val="SA_Campus Efficiency_Detail"/>
      <sheetName val="Poor Facilities List"/>
      <sheetName val="Sanity Check_Facility Mix"/>
      <sheetName val="Leased Faciilty_Adj_Ideal"/>
      <sheetName val="Welcoming List"/>
      <sheetName val="Off-line List"/>
      <sheetName val="Baseline Template"/>
    </sheetNames>
    <sheetDataSet>
      <sheetData sheetId="2">
        <row r="4">
          <cell r="A4" t="str">
            <v>ACE Tech Charter</v>
          </cell>
        </row>
        <row r="5">
          <cell r="A5" t="str">
            <v>Addams School</v>
          </cell>
        </row>
        <row r="6">
          <cell r="A6" t="str">
            <v>Agassiz School</v>
          </cell>
        </row>
        <row r="7">
          <cell r="A7" t="str">
            <v>Air Force Academy High School (Former Abbott School)</v>
          </cell>
        </row>
        <row r="8">
          <cell r="A8" t="str">
            <v>Al Raby School</v>
          </cell>
        </row>
        <row r="9">
          <cell r="A9" t="str">
            <v>Albany Park Academy</v>
          </cell>
        </row>
        <row r="10">
          <cell r="A10" t="str">
            <v>Alcott Humanities HS</v>
          </cell>
        </row>
        <row r="11">
          <cell r="A11" t="str">
            <v>Alcott School</v>
          </cell>
        </row>
        <row r="12">
          <cell r="A12" t="str">
            <v>Aldridge School</v>
          </cell>
        </row>
        <row r="13">
          <cell r="A13" t="str">
            <v>Altgeld School</v>
          </cell>
        </row>
        <row r="14">
          <cell r="A14" t="str">
            <v>Amandla Charter HS</v>
          </cell>
        </row>
        <row r="15">
          <cell r="A15" t="str">
            <v>Ames School</v>
          </cell>
        </row>
        <row r="16">
          <cell r="A16" t="str">
            <v>Amundsen High School</v>
          </cell>
        </row>
        <row r="17">
          <cell r="A17" t="str">
            <v>Ariel Community School</v>
          </cell>
        </row>
        <row r="18">
          <cell r="A18" t="str">
            <v>Armour School</v>
          </cell>
        </row>
        <row r="19">
          <cell r="A19" t="str">
            <v>Armstrong School</v>
          </cell>
        </row>
        <row r="20">
          <cell r="A20" t="str">
            <v>Armstrong Specialty School</v>
          </cell>
        </row>
        <row r="21">
          <cell r="A21" t="str">
            <v>Ashburn Community Area ES (St. Dennis)</v>
          </cell>
        </row>
        <row r="22">
          <cell r="A22" t="str">
            <v>Ashe School</v>
          </cell>
        </row>
        <row r="23">
          <cell r="A23" t="str">
            <v>Aspira Charter - Early College</v>
          </cell>
        </row>
        <row r="24">
          <cell r="A24" t="str">
            <v>ASPIRA Charter - Mirta Ramirez Computer Science</v>
          </cell>
        </row>
        <row r="25">
          <cell r="A25" t="str">
            <v>Aspira Charter at Haugan Middle</v>
          </cell>
        </row>
        <row r="26">
          <cell r="A26" t="str">
            <v>Attucks School (Closed - now at Farren)</v>
          </cell>
        </row>
        <row r="27">
          <cell r="A27" t="str">
            <v>Audubon School</v>
          </cell>
        </row>
        <row r="28">
          <cell r="A28" t="str">
            <v>Austin Business and Entrepreneurship</v>
          </cell>
        </row>
        <row r="29">
          <cell r="A29" t="str">
            <v>Austin Polytech Academy</v>
          </cell>
        </row>
        <row r="30">
          <cell r="A30" t="str">
            <v>Avalon Park School</v>
          </cell>
        </row>
        <row r="31">
          <cell r="A31" t="str">
            <v>AZUELA</v>
          </cell>
        </row>
        <row r="32">
          <cell r="A32" t="str">
            <v>Banneker School</v>
          </cell>
        </row>
        <row r="33">
          <cell r="A33" t="str">
            <v>Banner Academy South HS</v>
          </cell>
        </row>
        <row r="34">
          <cell r="A34" t="str">
            <v>Banner Academy West HS</v>
          </cell>
        </row>
        <row r="35">
          <cell r="A35" t="str">
            <v>Banner North ES</v>
          </cell>
        </row>
        <row r="36">
          <cell r="A36" t="str">
            <v>Banner North HS</v>
          </cell>
        </row>
        <row r="37">
          <cell r="A37" t="str">
            <v>Barnard School</v>
          </cell>
        </row>
        <row r="38">
          <cell r="A38" t="str">
            <v>Barry School</v>
          </cell>
        </row>
        <row r="39">
          <cell r="A39" t="str">
            <v>Barton School</v>
          </cell>
        </row>
        <row r="40">
          <cell r="A40" t="str">
            <v>Bass School</v>
          </cell>
        </row>
        <row r="41">
          <cell r="A41" t="str">
            <v>Bateman School</v>
          </cell>
        </row>
        <row r="42">
          <cell r="A42" t="str">
            <v>Beard School</v>
          </cell>
        </row>
        <row r="43">
          <cell r="A43" t="str">
            <v>Beasley Magnet</v>
          </cell>
        </row>
        <row r="44">
          <cell r="A44" t="str">
            <v>Beaubien School</v>
          </cell>
        </row>
        <row r="45">
          <cell r="A45" t="str">
            <v>Beethoven School</v>
          </cell>
        </row>
        <row r="46">
          <cell r="A46" t="str">
            <v>Beidler School</v>
          </cell>
        </row>
        <row r="47">
          <cell r="A47" t="str">
            <v>Belding School</v>
          </cell>
        </row>
        <row r="48">
          <cell r="A48" t="str">
            <v>Bell School</v>
          </cell>
        </row>
        <row r="49">
          <cell r="A49" t="str">
            <v>Belmont Cragin - Center</v>
          </cell>
        </row>
        <row r="50">
          <cell r="A50" t="str">
            <v>Bennett School</v>
          </cell>
        </row>
        <row r="51">
          <cell r="A51" t="str">
            <v>Bethune School</v>
          </cell>
        </row>
        <row r="52">
          <cell r="A52" t="str">
            <v>Black Magnet</v>
          </cell>
        </row>
        <row r="53">
          <cell r="A53" t="str">
            <v>Blaine School</v>
          </cell>
        </row>
        <row r="54">
          <cell r="A54" t="str">
            <v>Blair Early Childhood Center</v>
          </cell>
        </row>
        <row r="55">
          <cell r="A55" t="str">
            <v>Bogan Technical High School</v>
          </cell>
        </row>
        <row r="56">
          <cell r="A56" t="str">
            <v>Bond School</v>
          </cell>
        </row>
        <row r="57">
          <cell r="A57" t="str">
            <v>Bontemps School</v>
          </cell>
        </row>
        <row r="58">
          <cell r="A58" t="str">
            <v>Boone School</v>
          </cell>
        </row>
        <row r="59">
          <cell r="A59" t="str">
            <v>Bouchet Academy</v>
          </cell>
        </row>
        <row r="60">
          <cell r="A60" t="str">
            <v>Bradwell School</v>
          </cell>
        </row>
        <row r="61">
          <cell r="A61" t="str">
            <v>Brennemann School</v>
          </cell>
        </row>
        <row r="62">
          <cell r="A62" t="str">
            <v>Brentano Academy</v>
          </cell>
        </row>
        <row r="63">
          <cell r="A63" t="str">
            <v>Bridge School</v>
          </cell>
        </row>
        <row r="64">
          <cell r="A64" t="str">
            <v>Bright School</v>
          </cell>
        </row>
        <row r="65">
          <cell r="A65" t="str">
            <v>Brighton Park School</v>
          </cell>
        </row>
        <row r="66">
          <cell r="A66" t="str">
            <v>Bronzeville HS (at DuSable)</v>
          </cell>
        </row>
        <row r="67">
          <cell r="A67" t="str">
            <v>Bronzeville Lighthouse</v>
          </cell>
        </row>
        <row r="68">
          <cell r="A68" t="str">
            <v>Brooks College Prep</v>
          </cell>
        </row>
        <row r="69">
          <cell r="A69" t="str">
            <v>Brown Academy</v>
          </cell>
        </row>
        <row r="70">
          <cell r="A70" t="str">
            <v>Brown School</v>
          </cell>
        </row>
        <row r="71">
          <cell r="A71" t="str">
            <v>Brownell School</v>
          </cell>
        </row>
        <row r="72">
          <cell r="A72" t="str">
            <v>Brunson School</v>
          </cell>
        </row>
        <row r="73">
          <cell r="A73" t="str">
            <v>Buckingham Center</v>
          </cell>
        </row>
        <row r="74">
          <cell r="A74" t="str">
            <v>Budlong School</v>
          </cell>
        </row>
        <row r="75">
          <cell r="A75" t="str">
            <v>Burbank School</v>
          </cell>
        </row>
        <row r="76">
          <cell r="A76" t="str">
            <v>Burke School</v>
          </cell>
        </row>
        <row r="77">
          <cell r="A77" t="str">
            <v>Burley School</v>
          </cell>
        </row>
        <row r="78">
          <cell r="A78" t="str">
            <v>Burnham Academy (Anthony Branch and Burnham Branch)</v>
          </cell>
        </row>
        <row r="79">
          <cell r="A79" t="str">
            <v>Burnside Academy</v>
          </cell>
        </row>
        <row r="80">
          <cell r="A80" t="str">
            <v>Burr School</v>
          </cell>
        </row>
        <row r="81">
          <cell r="A81" t="str">
            <v>Burroughs School</v>
          </cell>
        </row>
        <row r="82">
          <cell r="A82" t="str">
            <v>Byrne School</v>
          </cell>
        </row>
        <row r="83">
          <cell r="A83" t="str">
            <v>Caldwell School</v>
          </cell>
        </row>
        <row r="84">
          <cell r="A84" t="str">
            <v>Calhoun North School</v>
          </cell>
        </row>
        <row r="85">
          <cell r="A85" t="str">
            <v>Calmeca Academy of Fine Arts and Dual Language</v>
          </cell>
        </row>
        <row r="86">
          <cell r="A86" t="str">
            <v>Cameron School</v>
          </cell>
        </row>
        <row r="87">
          <cell r="A87" t="str">
            <v>Camras Elementary School</v>
          </cell>
        </row>
        <row r="88">
          <cell r="A88" t="str">
            <v>Canter Middle School</v>
          </cell>
        </row>
        <row r="89">
          <cell r="A89" t="str">
            <v>Canty School</v>
          </cell>
        </row>
        <row r="90">
          <cell r="A90" t="str">
            <v>Cardenas School</v>
          </cell>
        </row>
        <row r="91">
          <cell r="A91" t="str">
            <v>Carnegie School</v>
          </cell>
        </row>
        <row r="92">
          <cell r="A92" t="str">
            <v>Carroll School</v>
          </cell>
        </row>
        <row r="93">
          <cell r="A93" t="str">
            <v>Carson School (Rachel)</v>
          </cell>
        </row>
        <row r="94">
          <cell r="A94" t="str">
            <v>Carter School</v>
          </cell>
        </row>
        <row r="95">
          <cell r="A95" t="str">
            <v>Carver Military Academy</v>
          </cell>
        </row>
        <row r="96">
          <cell r="A96" t="str">
            <v>Carver Primary School</v>
          </cell>
        </row>
        <row r="97">
          <cell r="A97" t="str">
            <v>Casals School</v>
          </cell>
        </row>
        <row r="98">
          <cell r="A98" t="str">
            <v>Cassell School</v>
          </cell>
        </row>
        <row r="99">
          <cell r="A99" t="str">
            <v>Castellanos Middle School</v>
          </cell>
        </row>
        <row r="100">
          <cell r="A100" t="str">
            <v>Catalyst Elementary</v>
          </cell>
        </row>
        <row r="101">
          <cell r="A101" t="str">
            <v>Cather School</v>
          </cell>
        </row>
        <row r="102">
          <cell r="A102" t="str">
            <v>Chalmers School</v>
          </cell>
        </row>
        <row r="103">
          <cell r="A103" t="str">
            <v>Chappell School</v>
          </cell>
        </row>
        <row r="104">
          <cell r="A104" t="str">
            <v>Chase School</v>
          </cell>
        </row>
        <row r="105">
          <cell r="A105" t="str">
            <v>Chavez Center</v>
          </cell>
        </row>
        <row r="106">
          <cell r="A106" t="str">
            <v>Chicago Academy Elementary</v>
          </cell>
        </row>
        <row r="107">
          <cell r="A107" t="str">
            <v>Chicago Academy for Advanced Technology HS (Former Medill School)</v>
          </cell>
        </row>
        <row r="108">
          <cell r="A108" t="str">
            <v>Chicago Academy High School</v>
          </cell>
        </row>
        <row r="109">
          <cell r="A109" t="str">
            <v>Chicago Agricultural High School</v>
          </cell>
        </row>
        <row r="110">
          <cell r="A110" t="str">
            <v>Chicago High School for the Arts (Former Doolittle West)</v>
          </cell>
        </row>
        <row r="111">
          <cell r="A111" t="str">
            <v>Chicago International Charter Avalon South Shore</v>
          </cell>
        </row>
        <row r="112">
          <cell r="A112" t="str">
            <v>Chicago International Charter Basil</v>
          </cell>
        </row>
        <row r="113">
          <cell r="A113" t="str">
            <v>Chicago International Charter Bucktown</v>
          </cell>
        </row>
        <row r="114">
          <cell r="A114" t="str">
            <v>Chicago International Charter Irving Park</v>
          </cell>
        </row>
        <row r="115">
          <cell r="A115" t="str">
            <v>Chicago International Charter Larry Hawkins (at Carver Middle)</v>
          </cell>
        </row>
        <row r="116">
          <cell r="A116" t="str">
            <v>Chicago International Charter LLOYD BOND</v>
          </cell>
        </row>
        <row r="117">
          <cell r="A117" t="str">
            <v>Chicago International Charter Longwood</v>
          </cell>
        </row>
        <row r="118">
          <cell r="A118" t="str">
            <v>Chicago International Charter Loomis Primary</v>
          </cell>
        </row>
        <row r="119">
          <cell r="A119" t="str">
            <v>Chicago International Charter Northtown</v>
          </cell>
        </row>
        <row r="120">
          <cell r="A120" t="str">
            <v>Chicago International Charter Prairie</v>
          </cell>
        </row>
        <row r="121">
          <cell r="A121" t="str">
            <v>Chicago International Charter Quest North</v>
          </cell>
        </row>
        <row r="122">
          <cell r="A122" t="str">
            <v>Chicago International Charter Ralph Ellison</v>
          </cell>
        </row>
        <row r="123">
          <cell r="A123" t="str">
            <v>Chicago International Charter Washington Park</v>
          </cell>
        </row>
        <row r="124">
          <cell r="A124" t="str">
            <v>Chicago International Charter West Belden</v>
          </cell>
        </row>
        <row r="125">
          <cell r="A125" t="str">
            <v>Chicago International Charter Wrightwood</v>
          </cell>
        </row>
        <row r="126">
          <cell r="A126" t="str">
            <v>Chicago Math and Science Academy Charter</v>
          </cell>
        </row>
        <row r="127">
          <cell r="A127" t="str">
            <v>Chicago Military Academy</v>
          </cell>
        </row>
        <row r="128">
          <cell r="A128" t="str">
            <v>Chicago Talent Development HS</v>
          </cell>
        </row>
        <row r="129">
          <cell r="A129" t="str">
            <v>Chicago Virtual Charter</v>
          </cell>
        </row>
        <row r="130">
          <cell r="A130" t="str">
            <v>Chicago Vocational High School</v>
          </cell>
        </row>
        <row r="131">
          <cell r="A131" t="str">
            <v>Chopin School</v>
          </cell>
        </row>
        <row r="132">
          <cell r="A132" t="str">
            <v>Christopher School</v>
          </cell>
        </row>
        <row r="133">
          <cell r="A133" t="str">
            <v>Claremont Academy</v>
          </cell>
        </row>
        <row r="134">
          <cell r="A134" t="str">
            <v>Clark High School</v>
          </cell>
        </row>
        <row r="135">
          <cell r="A135" t="str">
            <v>Clark School</v>
          </cell>
        </row>
        <row r="136">
          <cell r="A136" t="str">
            <v>Clay School</v>
          </cell>
        </row>
        <row r="137">
          <cell r="A137" t="str">
            <v>Clemente Academy</v>
          </cell>
        </row>
        <row r="138">
          <cell r="A138" t="str">
            <v>Clemente Achievement Academy</v>
          </cell>
        </row>
        <row r="139">
          <cell r="A139" t="str">
            <v>Cleveland School</v>
          </cell>
        </row>
        <row r="140">
          <cell r="A140" t="str">
            <v>Clinton School</v>
          </cell>
        </row>
        <row r="141">
          <cell r="A141" t="str">
            <v>Clissold School</v>
          </cell>
        </row>
        <row r="142">
          <cell r="A142" t="str">
            <v>Colemon Academy</v>
          </cell>
        </row>
        <row r="143">
          <cell r="A143" t="str">
            <v>Coles School</v>
          </cell>
        </row>
        <row r="144">
          <cell r="A144" t="str">
            <v>Collins Academy High School</v>
          </cell>
        </row>
        <row r="145">
          <cell r="A145" t="str">
            <v>Columbia Explorers Academy</v>
          </cell>
        </row>
        <row r="146">
          <cell r="A146" t="str">
            <v>Columbus School</v>
          </cell>
        </row>
        <row r="147">
          <cell r="A147" t="str">
            <v>Community Services West Academy</v>
          </cell>
        </row>
        <row r="148">
          <cell r="A148" t="str">
            <v>Cook School</v>
          </cell>
        </row>
        <row r="149">
          <cell r="A149" t="str">
            <v>Coonley School</v>
          </cell>
        </row>
        <row r="150">
          <cell r="A150" t="str">
            <v>Cooper School</v>
          </cell>
        </row>
        <row r="151">
          <cell r="A151" t="str">
            <v>Copernicus School</v>
          </cell>
        </row>
        <row r="152">
          <cell r="A152" t="str">
            <v>Corkery School</v>
          </cell>
        </row>
        <row r="153">
          <cell r="A153" t="str">
            <v>Corliss High School</v>
          </cell>
        </row>
        <row r="154">
          <cell r="A154" t="str">
            <v>Courtenay School</v>
          </cell>
        </row>
        <row r="155">
          <cell r="A155" t="str">
            <v>Crane Achievement Academy</v>
          </cell>
        </row>
        <row r="156">
          <cell r="A156" t="str">
            <v>Crane Tech High School</v>
          </cell>
        </row>
        <row r="157">
          <cell r="A157" t="str">
            <v>Crown Academy</v>
          </cell>
        </row>
        <row r="158">
          <cell r="A158" t="str">
            <v>Cuffe Academy</v>
          </cell>
        </row>
        <row r="159">
          <cell r="A159" t="str">
            <v>Cullen School</v>
          </cell>
        </row>
        <row r="160">
          <cell r="A160" t="str">
            <v>Curie Metro High School</v>
          </cell>
        </row>
        <row r="161">
          <cell r="A161" t="str">
            <v>Curtis School</v>
          </cell>
        </row>
        <row r="162">
          <cell r="A162" t="str">
            <v>CVS Achievement Center</v>
          </cell>
        </row>
        <row r="163">
          <cell r="A163" t="str">
            <v>Daley School</v>
          </cell>
        </row>
        <row r="164">
          <cell r="A164" t="str">
            <v>Darwin School</v>
          </cell>
        </row>
        <row r="165">
          <cell r="A165" t="str">
            <v>Davis Magnet Elementary Academy</v>
          </cell>
        </row>
        <row r="166">
          <cell r="A166" t="str">
            <v>Davis School</v>
          </cell>
        </row>
        <row r="167">
          <cell r="A167" t="str">
            <v>Dawes School</v>
          </cell>
        </row>
        <row r="168">
          <cell r="A168" t="str">
            <v>De Diego Academy</v>
          </cell>
        </row>
        <row r="169">
          <cell r="A169" t="str">
            <v>De Dominguez School</v>
          </cell>
        </row>
        <row r="170">
          <cell r="A170" t="str">
            <v>De Priest School</v>
          </cell>
        </row>
        <row r="171">
          <cell r="A171" t="str">
            <v>Decatur School</v>
          </cell>
        </row>
        <row r="172">
          <cell r="A172" t="str">
            <v>Delano School</v>
          </cell>
        </row>
        <row r="173">
          <cell r="A173" t="str">
            <v>Deneen School</v>
          </cell>
        </row>
        <row r="174">
          <cell r="A174" t="str">
            <v>Dett School</v>
          </cell>
        </row>
        <row r="175">
          <cell r="A175" t="str">
            <v>Dever School</v>
          </cell>
        </row>
        <row r="176">
          <cell r="A176" t="str">
            <v>Devry Adv Acad</v>
          </cell>
        </row>
        <row r="177">
          <cell r="A177" t="str">
            <v>Dewey Academy</v>
          </cell>
        </row>
        <row r="178">
          <cell r="A178" t="str">
            <v>Dirksen School</v>
          </cell>
        </row>
        <row r="179">
          <cell r="A179" t="str">
            <v>Disney II Magnet</v>
          </cell>
        </row>
        <row r="180">
          <cell r="A180" t="str">
            <v>Disney Magnet</v>
          </cell>
        </row>
        <row r="181">
          <cell r="A181" t="str">
            <v>Dixon School</v>
          </cell>
        </row>
        <row r="182">
          <cell r="A182" t="str">
            <v>Dodge School</v>
          </cell>
        </row>
        <row r="183">
          <cell r="A183" t="str">
            <v>Doolittle East</v>
          </cell>
        </row>
        <row r="184">
          <cell r="A184" t="str">
            <v>Dore School</v>
          </cell>
        </row>
        <row r="185">
          <cell r="A185" t="str">
            <v>Douglass Academy High School</v>
          </cell>
        </row>
        <row r="186">
          <cell r="A186" t="str">
            <v>Drake School</v>
          </cell>
        </row>
        <row r="187">
          <cell r="A187" t="str">
            <v>Drummond School</v>
          </cell>
        </row>
        <row r="188">
          <cell r="A188" t="str">
            <v>DuBois School</v>
          </cell>
        </row>
        <row r="189">
          <cell r="A189" t="str">
            <v>Dulles School</v>
          </cell>
        </row>
        <row r="190">
          <cell r="A190" t="str">
            <v>Dumas School</v>
          </cell>
        </row>
        <row r="191">
          <cell r="A191" t="str">
            <v>Dunbar High School</v>
          </cell>
        </row>
        <row r="192">
          <cell r="A192" t="str">
            <v>Dunne School</v>
          </cell>
        </row>
        <row r="193">
          <cell r="A193" t="str">
            <v>Durkin Park Elementary School (Old Lenart)</v>
          </cell>
        </row>
        <row r="194">
          <cell r="A194" t="str">
            <v>DuSable Leadership Charter School (SHABAZZ CHTR)</v>
          </cell>
        </row>
        <row r="195">
          <cell r="A195" t="str">
            <v>Dvorak Academy</v>
          </cell>
        </row>
        <row r="196">
          <cell r="A196" t="str">
            <v>Dyett (H/S) &amp; Middle</v>
          </cell>
        </row>
        <row r="197">
          <cell r="A197" t="str">
            <v>Earhart School</v>
          </cell>
        </row>
        <row r="198">
          <cell r="A198" t="str">
            <v>Earle School</v>
          </cell>
        </row>
        <row r="199">
          <cell r="A199" t="str">
            <v>Eberhart School</v>
          </cell>
        </row>
        <row r="200">
          <cell r="A200" t="str">
            <v>Ebinger School</v>
          </cell>
        </row>
        <row r="201">
          <cell r="A201" t="str">
            <v>Edgebrook School</v>
          </cell>
        </row>
        <row r="202">
          <cell r="A202" t="str">
            <v>Edison Park Elementary School</v>
          </cell>
        </row>
        <row r="203">
          <cell r="A203" t="str">
            <v>Edison RGC</v>
          </cell>
        </row>
        <row r="204">
          <cell r="A204" t="str">
            <v>Edwards School</v>
          </cell>
        </row>
        <row r="205">
          <cell r="A205" t="str">
            <v>Ellington School</v>
          </cell>
        </row>
        <row r="206">
          <cell r="A206" t="str">
            <v>Emmet School</v>
          </cell>
        </row>
        <row r="207">
          <cell r="A207" t="str">
            <v>EPIC Academy High School</v>
          </cell>
        </row>
        <row r="208">
          <cell r="A208" t="str">
            <v>Ericson Academy</v>
          </cell>
        </row>
        <row r="209">
          <cell r="A209" t="str">
            <v>Erie Elementary</v>
          </cell>
        </row>
        <row r="210">
          <cell r="A210" t="str">
            <v>Esmond School</v>
          </cell>
        </row>
        <row r="211">
          <cell r="A211" t="str">
            <v>Everett School</v>
          </cell>
        </row>
        <row r="212">
          <cell r="A212" t="str">
            <v>Evergreen Academy</v>
          </cell>
        </row>
        <row r="213">
          <cell r="A213" t="str">
            <v>Evers School</v>
          </cell>
        </row>
        <row r="214">
          <cell r="A214" t="str">
            <v>Fairfield Academy (Former Marquette East)</v>
          </cell>
        </row>
        <row r="215">
          <cell r="A215" t="str">
            <v>Falconer School</v>
          </cell>
        </row>
        <row r="216">
          <cell r="A216" t="str">
            <v>Faraday School</v>
          </cell>
        </row>
        <row r="217">
          <cell r="A217" t="str">
            <v>Farnsworth School</v>
          </cell>
        </row>
        <row r="218">
          <cell r="A218" t="str">
            <v>Farragut Academy</v>
          </cell>
        </row>
        <row r="219">
          <cell r="A219" t="str">
            <v>Fenger Academy</v>
          </cell>
        </row>
        <row r="220">
          <cell r="A220" t="str">
            <v>Fenger Achievement Academy</v>
          </cell>
        </row>
        <row r="221">
          <cell r="A221" t="str">
            <v>Fermi School</v>
          </cell>
        </row>
        <row r="222">
          <cell r="A222" t="str">
            <v>Fernwood School</v>
          </cell>
        </row>
        <row r="223">
          <cell r="A223" t="str">
            <v>Field School</v>
          </cell>
        </row>
        <row r="224">
          <cell r="A224" t="str">
            <v>Finkl School</v>
          </cell>
        </row>
        <row r="225">
          <cell r="A225" t="str">
            <v>Fiske School</v>
          </cell>
        </row>
        <row r="226">
          <cell r="A226" t="str">
            <v>Ford Academy</v>
          </cell>
        </row>
        <row r="227">
          <cell r="A227" t="str">
            <v>Foreman High School</v>
          </cell>
        </row>
        <row r="228">
          <cell r="A228" t="str">
            <v>Fort Dearborn School</v>
          </cell>
        </row>
        <row r="229">
          <cell r="A229" t="str">
            <v>Foster Park School</v>
          </cell>
        </row>
        <row r="230">
          <cell r="A230" t="str">
            <v>Franklin Magnet</v>
          </cell>
        </row>
        <row r="231">
          <cell r="A231" t="str">
            <v>Frazier International Baccalaureate</v>
          </cell>
        </row>
        <row r="232">
          <cell r="A232" t="str">
            <v>Frazier Prep Acad</v>
          </cell>
        </row>
        <row r="233">
          <cell r="A233" t="str">
            <v>Fuller School</v>
          </cell>
        </row>
        <row r="234">
          <cell r="A234" t="str">
            <v>Fulton School</v>
          </cell>
        </row>
        <row r="235">
          <cell r="A235" t="str">
            <v>Funston School</v>
          </cell>
        </row>
        <row r="236">
          <cell r="A236" t="str">
            <v>Gage Park High School</v>
          </cell>
        </row>
        <row r="237">
          <cell r="A237" t="str">
            <v>Galapogas Charter School</v>
          </cell>
        </row>
        <row r="238">
          <cell r="A238" t="str">
            <v>Gale Academy</v>
          </cell>
        </row>
        <row r="239">
          <cell r="A239" t="str">
            <v>Galileo Academy</v>
          </cell>
        </row>
        <row r="240">
          <cell r="A240" t="str">
            <v>Gallistel Language Academy</v>
          </cell>
        </row>
        <row r="241">
          <cell r="A241" t="str">
            <v>Garfield Park Preparatory Academy</v>
          </cell>
        </row>
        <row r="242">
          <cell r="A242" t="str">
            <v>Garvey School (Marcus)</v>
          </cell>
        </row>
        <row r="243">
          <cell r="A243" t="str">
            <v>Garvy School (John)</v>
          </cell>
        </row>
        <row r="244">
          <cell r="A244" t="str">
            <v>Gary School</v>
          </cell>
        </row>
        <row r="245">
          <cell r="A245" t="str">
            <v>Gillespie School</v>
          </cell>
        </row>
        <row r="246">
          <cell r="A246" t="str">
            <v>Global Citizenship Academy</v>
          </cell>
        </row>
        <row r="247">
          <cell r="A247" t="str">
            <v>Goethe School</v>
          </cell>
        </row>
        <row r="248">
          <cell r="A248" t="str">
            <v>Goldblatt School</v>
          </cell>
        </row>
        <row r="249">
          <cell r="A249" t="str">
            <v>Gompers School</v>
          </cell>
        </row>
        <row r="250">
          <cell r="A250" t="str">
            <v>Goodlow Magnet</v>
          </cell>
        </row>
        <row r="251">
          <cell r="A251" t="str">
            <v>Goudy School</v>
          </cell>
        </row>
        <row r="252">
          <cell r="A252" t="str">
            <v>Graham School</v>
          </cell>
        </row>
        <row r="253">
          <cell r="A253" t="str">
            <v>Graham Training Center High School</v>
          </cell>
        </row>
        <row r="254">
          <cell r="A254" t="str">
            <v>Gray School</v>
          </cell>
        </row>
        <row r="255">
          <cell r="A255" t="str">
            <v>Greater Lawndale High School For Social Justice</v>
          </cell>
        </row>
        <row r="256">
          <cell r="A256" t="str">
            <v>Greeley School</v>
          </cell>
        </row>
        <row r="257">
          <cell r="A257" t="str">
            <v>Green School</v>
          </cell>
        </row>
        <row r="258">
          <cell r="A258" t="str">
            <v>Greene School</v>
          </cell>
        </row>
        <row r="259">
          <cell r="A259" t="str">
            <v>Gregory School</v>
          </cell>
        </row>
        <row r="260">
          <cell r="A260" t="str">
            <v>Gresham School</v>
          </cell>
        </row>
        <row r="261">
          <cell r="A261" t="str">
            <v>Grimes/Fleming Branch</v>
          </cell>
        </row>
        <row r="262">
          <cell r="A262" t="str">
            <v>Grissom School</v>
          </cell>
        </row>
        <row r="263">
          <cell r="A263" t="str">
            <v>Guggenheim School</v>
          </cell>
        </row>
        <row r="264">
          <cell r="A264" t="str">
            <v>Gunsaulus Academy</v>
          </cell>
        </row>
        <row r="265">
          <cell r="A265" t="str">
            <v>Haines School</v>
          </cell>
        </row>
        <row r="266">
          <cell r="A266" t="str">
            <v>Hale School</v>
          </cell>
        </row>
        <row r="267">
          <cell r="A267" t="str">
            <v>Haley, Alex School</v>
          </cell>
        </row>
        <row r="268">
          <cell r="A268" t="str">
            <v>Hamilton School</v>
          </cell>
        </row>
        <row r="269">
          <cell r="A269" t="str">
            <v>Hamline School</v>
          </cell>
        </row>
        <row r="270">
          <cell r="A270" t="str">
            <v>Hammond School</v>
          </cell>
        </row>
        <row r="271">
          <cell r="A271" t="str">
            <v>Hampton School</v>
          </cell>
        </row>
        <row r="272">
          <cell r="A272" t="str">
            <v>Hancock High School</v>
          </cell>
        </row>
        <row r="273">
          <cell r="A273" t="str">
            <v>Hanson Park School</v>
          </cell>
        </row>
        <row r="274">
          <cell r="A274" t="str">
            <v>Harlan Academy High School</v>
          </cell>
        </row>
        <row r="275">
          <cell r="A275" t="str">
            <v>Harper High School</v>
          </cell>
        </row>
        <row r="276">
          <cell r="A276" t="str">
            <v>Harte School</v>
          </cell>
        </row>
        <row r="277">
          <cell r="A277" t="str">
            <v>Harvard School</v>
          </cell>
        </row>
        <row r="278">
          <cell r="A278" t="str">
            <v>Haugan Magnet</v>
          </cell>
        </row>
        <row r="279">
          <cell r="A279" t="str">
            <v>Hawthorne Academy</v>
          </cell>
        </row>
        <row r="280">
          <cell r="A280" t="str">
            <v>Hay Community Academy</v>
          </cell>
        </row>
        <row r="281">
          <cell r="A281" t="str">
            <v>Hayt School</v>
          </cell>
        </row>
        <row r="282">
          <cell r="A282" t="str">
            <v>Healy School</v>
          </cell>
        </row>
        <row r="283">
          <cell r="A283" t="str">
            <v>Hearst School</v>
          </cell>
        </row>
        <row r="284">
          <cell r="A284" t="str">
            <v>Hedges School</v>
          </cell>
        </row>
        <row r="285">
          <cell r="A285" t="str">
            <v>Hefferan School</v>
          </cell>
        </row>
        <row r="286">
          <cell r="A286" t="str">
            <v>Henderson School</v>
          </cell>
        </row>
        <row r="287">
          <cell r="A287" t="str">
            <v>Hendricks Academy</v>
          </cell>
        </row>
        <row r="288">
          <cell r="A288" t="str">
            <v>Henry School</v>
          </cell>
        </row>
        <row r="289">
          <cell r="A289" t="str">
            <v>Henson School</v>
          </cell>
        </row>
        <row r="290">
          <cell r="A290" t="str">
            <v>Herbert School</v>
          </cell>
        </row>
        <row r="291">
          <cell r="A291" t="str">
            <v>Hernandez Middle School</v>
          </cell>
        </row>
        <row r="292">
          <cell r="A292" t="str">
            <v>Herzl School</v>
          </cell>
        </row>
        <row r="293">
          <cell r="A293" t="str">
            <v>Hibbard School</v>
          </cell>
        </row>
        <row r="294">
          <cell r="A294" t="str">
            <v>Higgins Academy</v>
          </cell>
        </row>
        <row r="295">
          <cell r="A295" t="str">
            <v>Hinton School</v>
          </cell>
        </row>
        <row r="296">
          <cell r="A296" t="str">
            <v>Hirsch High School</v>
          </cell>
        </row>
        <row r="297">
          <cell r="A297" t="str">
            <v>Hitch School</v>
          </cell>
        </row>
        <row r="298">
          <cell r="A298" t="str">
            <v>Holden School</v>
          </cell>
        </row>
        <row r="299">
          <cell r="A299" t="str">
            <v>Holmes School</v>
          </cell>
        </row>
        <row r="300">
          <cell r="A300" t="str">
            <v>Hope Contract School (at Spalding HS)</v>
          </cell>
        </row>
        <row r="301">
          <cell r="A301" t="str">
            <v>Howe School</v>
          </cell>
        </row>
        <row r="302">
          <cell r="A302" t="str">
            <v>Howland Catalyst</v>
          </cell>
        </row>
        <row r="303">
          <cell r="A303" t="str">
            <v>Hoyne School</v>
          </cell>
        </row>
        <row r="304">
          <cell r="A304" t="str">
            <v>Hubbard High School</v>
          </cell>
        </row>
        <row r="305">
          <cell r="A305" t="str">
            <v>Hughes L. School</v>
          </cell>
        </row>
        <row r="306">
          <cell r="A306" t="str">
            <v>Hughes School (Charles Evans)</v>
          </cell>
        </row>
        <row r="307">
          <cell r="A307" t="str">
            <v>Hurley School</v>
          </cell>
        </row>
        <row r="308">
          <cell r="A308" t="str">
            <v>Hyde Park Academy</v>
          </cell>
        </row>
        <row r="309">
          <cell r="A309" t="str">
            <v>IDOC/Healy Branch</v>
          </cell>
        </row>
        <row r="310">
          <cell r="A310" t="str">
            <v>Infinity Math, Science Tech. High School (at Little Village)</v>
          </cell>
        </row>
        <row r="311">
          <cell r="A311" t="str">
            <v>Instituto Health Sciences Career Academy</v>
          </cell>
        </row>
        <row r="312">
          <cell r="A312" t="str">
            <v>Inter-American Magnet (Former LeMoyne)</v>
          </cell>
        </row>
        <row r="313">
          <cell r="A313" t="str">
            <v>Irving School</v>
          </cell>
        </row>
        <row r="314">
          <cell r="A314" t="str">
            <v>Jackson Academy</v>
          </cell>
        </row>
        <row r="315">
          <cell r="A315" t="str">
            <v>Jackson M. School</v>
          </cell>
        </row>
        <row r="316">
          <cell r="A316" t="str">
            <v>Jahn School</v>
          </cell>
        </row>
        <row r="317">
          <cell r="A317" t="str">
            <v>Jamieson School</v>
          </cell>
        </row>
        <row r="318">
          <cell r="A318" t="str">
            <v>Jefferson N. Alternative School</v>
          </cell>
        </row>
        <row r="319">
          <cell r="A319" t="str">
            <v>Jenner Academy</v>
          </cell>
        </row>
        <row r="320">
          <cell r="A320" t="str">
            <v>Jensen Academy</v>
          </cell>
        </row>
        <row r="321">
          <cell r="A321" t="str">
            <v>Johnson School</v>
          </cell>
        </row>
        <row r="322">
          <cell r="A322" t="str">
            <v>Jones Magnet High School</v>
          </cell>
        </row>
        <row r="323">
          <cell r="A323" t="str">
            <v>Joplin School</v>
          </cell>
        </row>
        <row r="324">
          <cell r="A324" t="str">
            <v>Jordan School</v>
          </cell>
        </row>
        <row r="325">
          <cell r="A325" t="str">
            <v>Juarez High School</v>
          </cell>
        </row>
        <row r="326">
          <cell r="A326" t="str">
            <v>Julian High School</v>
          </cell>
        </row>
        <row r="327">
          <cell r="A327" t="str">
            <v>Jungman School</v>
          </cell>
        </row>
        <row r="328">
          <cell r="A328" t="str">
            <v>Kanoon Magnet</v>
          </cell>
        </row>
        <row r="329">
          <cell r="A329" t="str">
            <v>Keller Magnet</v>
          </cell>
        </row>
        <row r="330">
          <cell r="A330" t="str">
            <v>Kellman School</v>
          </cell>
        </row>
        <row r="331">
          <cell r="A331" t="str">
            <v>Kellogg School</v>
          </cell>
        </row>
        <row r="332">
          <cell r="A332" t="str">
            <v>Kelly High School</v>
          </cell>
        </row>
        <row r="333">
          <cell r="A333" t="str">
            <v>Kelvyn Park High School</v>
          </cell>
        </row>
        <row r="334">
          <cell r="A334" t="str">
            <v>Kennedy High School</v>
          </cell>
        </row>
        <row r="335">
          <cell r="A335" t="str">
            <v>Kenwood Academy</v>
          </cell>
        </row>
        <row r="336">
          <cell r="A336" t="str">
            <v>Kershaw School</v>
          </cell>
        </row>
        <row r="337">
          <cell r="A337" t="str">
            <v>Key School</v>
          </cell>
        </row>
        <row r="338">
          <cell r="A338" t="str">
            <v>Kilmer School</v>
          </cell>
        </row>
        <row r="339">
          <cell r="A339" t="str">
            <v>King High School</v>
          </cell>
        </row>
        <row r="340">
          <cell r="A340" t="str">
            <v>King School</v>
          </cell>
        </row>
        <row r="341">
          <cell r="A341" t="str">
            <v>Kinzie School</v>
          </cell>
        </row>
        <row r="342">
          <cell r="A342" t="str">
            <v>Kipling School</v>
          </cell>
        </row>
        <row r="343">
          <cell r="A343" t="str">
            <v>KIPP Ascend Charter School (at Penn)</v>
          </cell>
        </row>
        <row r="344">
          <cell r="A344" t="str">
            <v>Kohn School</v>
          </cell>
        </row>
        <row r="345">
          <cell r="A345" t="str">
            <v>Kozminski Academy</v>
          </cell>
        </row>
        <row r="346">
          <cell r="A346" t="str">
            <v>Kwame Nkrumah Academy Elementary School</v>
          </cell>
        </row>
        <row r="347">
          <cell r="A347" t="str">
            <v>Lafayette School</v>
          </cell>
        </row>
        <row r="348">
          <cell r="A348" t="str">
            <v>Lakeview High School</v>
          </cell>
        </row>
        <row r="349">
          <cell r="A349" t="str">
            <v>Lane Tech High School</v>
          </cell>
        </row>
        <row r="350">
          <cell r="A350" t="str">
            <v>Lara Academy</v>
          </cell>
        </row>
        <row r="351">
          <cell r="A351" t="str">
            <v>LaSalle Academy</v>
          </cell>
        </row>
        <row r="352">
          <cell r="A352" t="str">
            <v>LaSalle II Magnet Elementary School</v>
          </cell>
        </row>
        <row r="353">
          <cell r="A353" t="str">
            <v>Lathrop School</v>
          </cell>
        </row>
        <row r="354">
          <cell r="A354" t="str">
            <v>Lavizzo School</v>
          </cell>
        </row>
        <row r="355">
          <cell r="A355" t="str">
            <v>Lawndale Academy</v>
          </cell>
        </row>
        <row r="356">
          <cell r="A356" t="str">
            <v>Lawrence School</v>
          </cell>
        </row>
        <row r="357">
          <cell r="A357" t="str">
            <v>LEARN Charter ES - Excel</v>
          </cell>
        </row>
        <row r="358">
          <cell r="A358" t="str">
            <v>LEARN Charter ES - North Lawndale</v>
          </cell>
        </row>
        <row r="359">
          <cell r="A359" t="str">
            <v>LEARN Charter ES - Romano Butler Campus</v>
          </cell>
        </row>
        <row r="360">
          <cell r="A360" t="str">
            <v>Learn Charter School - 5th Campus</v>
          </cell>
        </row>
        <row r="361">
          <cell r="A361" t="str">
            <v>LEARN Charter School-South Chicago Campus (at Thorpe)</v>
          </cell>
        </row>
        <row r="362">
          <cell r="A362" t="str">
            <v>Lee School</v>
          </cell>
        </row>
        <row r="363">
          <cell r="A363" t="str">
            <v>Legacy Charter School (at Mason)</v>
          </cell>
        </row>
        <row r="364">
          <cell r="A364" t="str">
            <v>Leland School</v>
          </cell>
        </row>
        <row r="365">
          <cell r="A365" t="str">
            <v>Lenart Center</v>
          </cell>
        </row>
        <row r="366">
          <cell r="A366" t="str">
            <v>Lewis School</v>
          </cell>
        </row>
        <row r="367">
          <cell r="A367" t="str">
            <v>Libby School</v>
          </cell>
        </row>
        <row r="368">
          <cell r="A368" t="str">
            <v>Lincoln Park High School</v>
          </cell>
        </row>
        <row r="369">
          <cell r="A369" t="str">
            <v>Lincoln School</v>
          </cell>
        </row>
        <row r="370">
          <cell r="A370" t="str">
            <v>Lindblom Math and Science Academy</v>
          </cell>
        </row>
        <row r="371">
          <cell r="A371" t="str">
            <v>Linne School</v>
          </cell>
        </row>
        <row r="372">
          <cell r="A372" t="str">
            <v>Little Village Academy</v>
          </cell>
        </row>
        <row r="373">
          <cell r="A373" t="str">
            <v>Lloyd School</v>
          </cell>
        </row>
        <row r="374">
          <cell r="A374" t="str">
            <v>Locke School</v>
          </cell>
        </row>
        <row r="375">
          <cell r="A375" t="str">
            <v>Locke, Alain Charter School</v>
          </cell>
        </row>
        <row r="376">
          <cell r="A376" t="str">
            <v>Logandale Middle School</v>
          </cell>
        </row>
        <row r="377">
          <cell r="A377" t="str">
            <v>LORCA Elementary School</v>
          </cell>
        </row>
        <row r="378">
          <cell r="A378" t="str">
            <v>Lovett School</v>
          </cell>
        </row>
        <row r="379">
          <cell r="A379" t="str">
            <v>Lowell School</v>
          </cell>
        </row>
        <row r="380">
          <cell r="A380" t="str">
            <v>Lozano Bilingual Center</v>
          </cell>
        </row>
        <row r="381">
          <cell r="A381" t="str">
            <v>Lyon School</v>
          </cell>
        </row>
        <row r="382">
          <cell r="A382" t="str">
            <v>Madero Middle School</v>
          </cell>
        </row>
        <row r="383">
          <cell r="A383" t="str">
            <v>Madison School</v>
          </cell>
        </row>
        <row r="384">
          <cell r="A384" t="str">
            <v>Manierre School</v>
          </cell>
        </row>
        <row r="385">
          <cell r="A385" t="str">
            <v>Manley Academy</v>
          </cell>
        </row>
        <row r="386">
          <cell r="A386" t="str">
            <v>Mann School</v>
          </cell>
        </row>
        <row r="387">
          <cell r="A387" t="str">
            <v>Marconi Academy</v>
          </cell>
        </row>
        <row r="388">
          <cell r="A388" t="str">
            <v>Marine Military Academy at Grant</v>
          </cell>
        </row>
        <row r="389">
          <cell r="A389" t="str">
            <v>Marquette School</v>
          </cell>
        </row>
        <row r="390">
          <cell r="A390" t="str">
            <v>Marsh School</v>
          </cell>
        </row>
        <row r="391">
          <cell r="A391" t="str">
            <v>Marshall High School</v>
          </cell>
        </row>
        <row r="392">
          <cell r="A392" t="str">
            <v>Marshall Middle School</v>
          </cell>
        </row>
        <row r="393">
          <cell r="A393" t="str">
            <v>Mason High School</v>
          </cell>
        </row>
        <row r="394">
          <cell r="A394" t="str">
            <v>Mason School</v>
          </cell>
        </row>
        <row r="395">
          <cell r="A395" t="str">
            <v>Mather High School</v>
          </cell>
        </row>
        <row r="396">
          <cell r="A396" t="str">
            <v>May Academy</v>
          </cell>
        </row>
        <row r="397">
          <cell r="A397" t="str">
            <v>Mayer School</v>
          </cell>
        </row>
        <row r="398">
          <cell r="A398" t="str">
            <v>Mayo School</v>
          </cell>
        </row>
        <row r="399">
          <cell r="A399" t="str">
            <v>Mays Academy</v>
          </cell>
        </row>
        <row r="400">
          <cell r="A400" t="str">
            <v>McAuliffe School</v>
          </cell>
        </row>
        <row r="401">
          <cell r="A401" t="str">
            <v>McClellan School</v>
          </cell>
        </row>
        <row r="402">
          <cell r="A402" t="str">
            <v>McCormick School</v>
          </cell>
        </row>
        <row r="403">
          <cell r="A403" t="str">
            <v>McCutcheon School</v>
          </cell>
        </row>
        <row r="404">
          <cell r="A404" t="str">
            <v>McDade School</v>
          </cell>
        </row>
        <row r="405">
          <cell r="A405" t="str">
            <v>McDowell School</v>
          </cell>
        </row>
        <row r="406">
          <cell r="A406" t="str">
            <v>McKay School</v>
          </cell>
        </row>
        <row r="407">
          <cell r="A407" t="str">
            <v>McNair Center</v>
          </cell>
        </row>
        <row r="408">
          <cell r="A408" t="str">
            <v>McPherson School</v>
          </cell>
        </row>
        <row r="409">
          <cell r="A409" t="str">
            <v>Melody School</v>
          </cell>
        </row>
        <row r="410">
          <cell r="A410" t="str">
            <v>Metcalfe Academy</v>
          </cell>
        </row>
        <row r="411">
          <cell r="A411" t="str">
            <v>Milburn Alternative ES</v>
          </cell>
        </row>
        <row r="412">
          <cell r="A412" t="str">
            <v>Milburn Alternative HS</v>
          </cell>
        </row>
        <row r="413">
          <cell r="A413" t="str">
            <v>Mireles Academy</v>
          </cell>
        </row>
        <row r="414">
          <cell r="A414" t="str">
            <v>Mitchell School</v>
          </cell>
        </row>
        <row r="415">
          <cell r="A415" t="str">
            <v>Mollison School</v>
          </cell>
        </row>
        <row r="416">
          <cell r="A416" t="str">
            <v>Monroe School</v>
          </cell>
        </row>
        <row r="417">
          <cell r="A417" t="str">
            <v>Montefiore Special School</v>
          </cell>
        </row>
        <row r="418">
          <cell r="A418" t="str">
            <v>Moos School</v>
          </cell>
        </row>
        <row r="419">
          <cell r="A419" t="str">
            <v>Morgan Park High School</v>
          </cell>
        </row>
        <row r="420">
          <cell r="A420" t="str">
            <v>Morgan School</v>
          </cell>
        </row>
        <row r="421">
          <cell r="A421" t="str">
            <v>Morrill School</v>
          </cell>
        </row>
        <row r="422">
          <cell r="A422" t="str">
            <v>Morton Academy</v>
          </cell>
        </row>
        <row r="423">
          <cell r="A423" t="str">
            <v>Mount Greenwood School</v>
          </cell>
        </row>
        <row r="424">
          <cell r="A424" t="str">
            <v>Mount Vernon School</v>
          </cell>
        </row>
        <row r="425">
          <cell r="A425" t="str">
            <v>Mozart School</v>
          </cell>
        </row>
        <row r="426">
          <cell r="A426" t="str">
            <v>Multicultural Arts School (at Little Village)</v>
          </cell>
        </row>
        <row r="427">
          <cell r="A427" t="str">
            <v>Murphy School</v>
          </cell>
        </row>
        <row r="428">
          <cell r="A428" t="str">
            <v>Murray Academy</v>
          </cell>
        </row>
        <row r="429">
          <cell r="A429" t="str">
            <v>Namaste Charter</v>
          </cell>
        </row>
        <row r="430">
          <cell r="A430" t="str">
            <v>Nash School</v>
          </cell>
        </row>
        <row r="431">
          <cell r="A431" t="str">
            <v>National Teachers Academy</v>
          </cell>
        </row>
        <row r="432">
          <cell r="A432" t="str">
            <v>Near North Center</v>
          </cell>
        </row>
        <row r="433">
          <cell r="A433" t="str">
            <v>Neil School</v>
          </cell>
        </row>
        <row r="434">
          <cell r="A434" t="str">
            <v>Nettelhorst School</v>
          </cell>
        </row>
        <row r="435">
          <cell r="A435" t="str">
            <v>New Field Primary School</v>
          </cell>
        </row>
        <row r="436">
          <cell r="A436" t="str">
            <v>New Millennium School of Health (at Bowen)</v>
          </cell>
        </row>
        <row r="437">
          <cell r="A437" t="str">
            <v>Newberry Magnet</v>
          </cell>
        </row>
        <row r="438">
          <cell r="A438" t="str">
            <v>Nicholson School</v>
          </cell>
        </row>
        <row r="439">
          <cell r="A439" t="str">
            <v>Nightingale School</v>
          </cell>
        </row>
        <row r="440">
          <cell r="A440" t="str">
            <v>Ninos Heroes Academic</v>
          </cell>
        </row>
        <row r="441">
          <cell r="A441" t="str">
            <v>Nixon School</v>
          </cell>
        </row>
        <row r="442">
          <cell r="A442" t="str">
            <v>Nobel School</v>
          </cell>
        </row>
        <row r="443">
          <cell r="A443" t="str">
            <v>Noble Street - Chicago Bulls College Prep Campus (at Cregier)</v>
          </cell>
        </row>
        <row r="444">
          <cell r="A444" t="str">
            <v>Noble Street - Comer Campus</v>
          </cell>
        </row>
        <row r="445">
          <cell r="A445" t="str">
            <v>Noble Street - Golder College Prep</v>
          </cell>
        </row>
        <row r="446">
          <cell r="A446" t="str">
            <v>Noble Street - Muchin College Prep Campus</v>
          </cell>
        </row>
        <row r="447">
          <cell r="A447" t="str">
            <v>Noble Street - Pritzker College Prep</v>
          </cell>
        </row>
        <row r="448">
          <cell r="A448" t="str">
            <v>Noble Street - Rauner College Prep</v>
          </cell>
        </row>
        <row r="449">
          <cell r="A449" t="str">
            <v>Noble Street - Rowe-Clark</v>
          </cell>
        </row>
        <row r="450">
          <cell r="A450" t="str">
            <v>Noble Street Charter - UIC College Prep (at Gladstone)</v>
          </cell>
        </row>
        <row r="451">
          <cell r="A451" t="str">
            <v>Noble Street Charter High School</v>
          </cell>
        </row>
        <row r="452">
          <cell r="A452" t="str">
            <v>Noble Street Charter School Englewood Campus</v>
          </cell>
        </row>
        <row r="453">
          <cell r="A453" t="str">
            <v>North Grand High School</v>
          </cell>
        </row>
        <row r="454">
          <cell r="A454" t="str">
            <v>North Kenwood Charter School (University of Chicago)</v>
          </cell>
        </row>
        <row r="455">
          <cell r="A455" t="str">
            <v>North Lawndale Charter High School</v>
          </cell>
        </row>
        <row r="456">
          <cell r="A456" t="str">
            <v>North Lawndale College Prep at Collins</v>
          </cell>
        </row>
        <row r="457">
          <cell r="A457" t="str">
            <v>North River Elementary School (Mercy)</v>
          </cell>
        </row>
        <row r="458">
          <cell r="A458" t="str">
            <v>Northside College Prep.</v>
          </cell>
        </row>
        <row r="459">
          <cell r="A459" t="str">
            <v>Northside Learning Center</v>
          </cell>
        </row>
        <row r="460">
          <cell r="A460" t="str">
            <v>Northwest Middle School</v>
          </cell>
        </row>
        <row r="461">
          <cell r="A461" t="str">
            <v>Norwood Park School</v>
          </cell>
        </row>
        <row r="462">
          <cell r="A462" t="str">
            <v>Ogden Elementary School</v>
          </cell>
        </row>
        <row r="463">
          <cell r="A463" t="str">
            <v>Ogden International HS</v>
          </cell>
        </row>
        <row r="464">
          <cell r="A464" t="str">
            <v>Oglesby School</v>
          </cell>
        </row>
        <row r="465">
          <cell r="A465" t="str">
            <v>O'Keeffe School</v>
          </cell>
        </row>
        <row r="466">
          <cell r="A466" t="str">
            <v>Onahan School</v>
          </cell>
        </row>
        <row r="467">
          <cell r="A467" t="str">
            <v>Oriole Park School</v>
          </cell>
        </row>
        <row r="468">
          <cell r="A468" t="str">
            <v>Orozco Academy</v>
          </cell>
        </row>
        <row r="469">
          <cell r="A469" t="str">
            <v>Orr Comm. Acad. (H/S) *R</v>
          </cell>
        </row>
        <row r="470">
          <cell r="A470" t="str">
            <v>Otis School</v>
          </cell>
        </row>
        <row r="471">
          <cell r="A471" t="str">
            <v>O'Toole School</v>
          </cell>
        </row>
        <row r="472">
          <cell r="A472" t="str">
            <v>Overton School</v>
          </cell>
        </row>
        <row r="473">
          <cell r="A473" t="str">
            <v>Owen Academy</v>
          </cell>
        </row>
        <row r="474">
          <cell r="A474" t="str">
            <v>Owens Academy</v>
          </cell>
        </row>
        <row r="475">
          <cell r="A475" t="str">
            <v>Paderewski School</v>
          </cell>
        </row>
        <row r="476">
          <cell r="A476" t="str">
            <v>Palmer School</v>
          </cell>
        </row>
        <row r="477">
          <cell r="A477" t="str">
            <v>Park Manor School</v>
          </cell>
        </row>
        <row r="478">
          <cell r="A478" t="str">
            <v>Parker Community Academy</v>
          </cell>
        </row>
        <row r="479">
          <cell r="A479" t="str">
            <v>Parkman School</v>
          </cell>
        </row>
        <row r="480">
          <cell r="A480" t="str">
            <v>Parkside Academy</v>
          </cell>
        </row>
        <row r="481">
          <cell r="A481" t="str">
            <v>Passages Charter School</v>
          </cell>
        </row>
        <row r="482">
          <cell r="A482" t="str">
            <v>Pasteur School</v>
          </cell>
        </row>
        <row r="483">
          <cell r="A483" t="str">
            <v>Pathways in Education HS</v>
          </cell>
        </row>
        <row r="484">
          <cell r="A484" t="str">
            <v>Payton High School</v>
          </cell>
        </row>
        <row r="485">
          <cell r="A485" t="str">
            <v>Peabody School</v>
          </cell>
        </row>
        <row r="486">
          <cell r="A486" t="str">
            <v>Peace &amp; Education High School</v>
          </cell>
        </row>
        <row r="487">
          <cell r="A487" t="str">
            <v>Peck School</v>
          </cell>
        </row>
        <row r="488">
          <cell r="A488" t="str">
            <v>Peirce School</v>
          </cell>
        </row>
        <row r="489">
          <cell r="A489" t="str">
            <v>Penn School</v>
          </cell>
        </row>
        <row r="490">
          <cell r="A490" t="str">
            <v>Perez School</v>
          </cell>
        </row>
        <row r="491">
          <cell r="A491" t="str">
            <v>Pershing Magnet</v>
          </cell>
        </row>
        <row r="492">
          <cell r="A492" t="str">
            <v>Pershing West Middle (Douglas)</v>
          </cell>
        </row>
        <row r="493">
          <cell r="A493" t="str">
            <v>Perspectives Charter - Calumet HS</v>
          </cell>
        </row>
        <row r="494">
          <cell r="A494" t="str">
            <v>Perspectives Charter - Calumet Middle</v>
          </cell>
        </row>
        <row r="495">
          <cell r="A495" t="str">
            <v>Perspectives Charter - Calumet Technology</v>
          </cell>
        </row>
        <row r="496">
          <cell r="A496" t="str">
            <v>Perspectives Charter - IIT Math &amp; Science Academy (at Raymond)</v>
          </cell>
        </row>
        <row r="497">
          <cell r="A497" t="str">
            <v>Perspectives Charter - Joslin</v>
          </cell>
        </row>
        <row r="498">
          <cell r="A498" t="str">
            <v>Peterson School</v>
          </cell>
        </row>
        <row r="499">
          <cell r="A499" t="str">
            <v>Phillips Achievement Academy HS</v>
          </cell>
        </row>
        <row r="500">
          <cell r="A500" t="str">
            <v>Phillips High School</v>
          </cell>
        </row>
        <row r="501">
          <cell r="A501" t="str">
            <v>Phoenix Academy (Former Grant School)</v>
          </cell>
        </row>
        <row r="502">
          <cell r="A502" t="str">
            <v>Piccolo Elementary School</v>
          </cell>
        </row>
        <row r="503">
          <cell r="A503" t="str">
            <v>Pickard School</v>
          </cell>
        </row>
        <row r="504">
          <cell r="A504" t="str">
            <v>Pilsen Academy</v>
          </cell>
        </row>
        <row r="505">
          <cell r="A505" t="str">
            <v>Pirie School</v>
          </cell>
        </row>
        <row r="506">
          <cell r="A506" t="str">
            <v>Plamondon School</v>
          </cell>
        </row>
        <row r="507">
          <cell r="A507" t="str">
            <v>Plato Learing Academy</v>
          </cell>
        </row>
        <row r="508">
          <cell r="A508" t="str">
            <v>Poe School</v>
          </cell>
        </row>
        <row r="509">
          <cell r="A509" t="str">
            <v>Polaris Charter</v>
          </cell>
        </row>
        <row r="510">
          <cell r="A510" t="str">
            <v>Pope School</v>
          </cell>
        </row>
        <row r="511">
          <cell r="A511" t="str">
            <v>Portage Park School</v>
          </cell>
        </row>
        <row r="512">
          <cell r="A512" t="str">
            <v>Powell Community Academy</v>
          </cell>
        </row>
        <row r="513">
          <cell r="A513" t="str">
            <v>Prescott School</v>
          </cell>
        </row>
        <row r="514">
          <cell r="A514" t="str">
            <v>Price School</v>
          </cell>
        </row>
        <row r="515">
          <cell r="A515" t="str">
            <v>Prieto School</v>
          </cell>
        </row>
        <row r="516">
          <cell r="A516" t="str">
            <v>Pritzker School</v>
          </cell>
        </row>
        <row r="517">
          <cell r="A517" t="str">
            <v>Prologue - Joshua Johnston Charter School for Fine Art and Design</v>
          </cell>
        </row>
        <row r="518">
          <cell r="A518" t="str">
            <v>Prologue Early College</v>
          </cell>
        </row>
        <row r="519">
          <cell r="A519" t="str">
            <v>Prosser High School</v>
          </cell>
        </row>
        <row r="520">
          <cell r="A520" t="str">
            <v>Providence Englewood (at Bunche)</v>
          </cell>
        </row>
        <row r="521">
          <cell r="A521" t="str">
            <v>Prussing School</v>
          </cell>
        </row>
        <row r="522">
          <cell r="A522" t="str">
            <v>Pulaski Academy</v>
          </cell>
        </row>
        <row r="523">
          <cell r="A523" t="str">
            <v>Pullman School</v>
          </cell>
        </row>
        <row r="524">
          <cell r="A524" t="str">
            <v>Randolph Magnet</v>
          </cell>
        </row>
        <row r="525">
          <cell r="A525" t="str">
            <v>Ravenswood School</v>
          </cell>
        </row>
        <row r="526">
          <cell r="A526" t="str">
            <v>Ray School</v>
          </cell>
        </row>
        <row r="527">
          <cell r="A527" t="str">
            <v>Reavis School</v>
          </cell>
        </row>
        <row r="528">
          <cell r="A528" t="str">
            <v>Reed School</v>
          </cell>
        </row>
        <row r="529">
          <cell r="A529" t="str">
            <v>Reilly School</v>
          </cell>
        </row>
        <row r="530">
          <cell r="A530" t="str">
            <v>Reinberg School</v>
          </cell>
        </row>
        <row r="531">
          <cell r="A531" t="str">
            <v>Revere School</v>
          </cell>
        </row>
        <row r="532">
          <cell r="A532" t="str">
            <v>Richards High School</v>
          </cell>
        </row>
        <row r="533">
          <cell r="A533" t="str">
            <v>Rickover Naval Academy High School (At Senn HS)</v>
          </cell>
        </row>
        <row r="534">
          <cell r="A534" t="str">
            <v>Robeson Achievement Academy</v>
          </cell>
        </row>
        <row r="535">
          <cell r="A535" t="str">
            <v>Robeson High School</v>
          </cell>
        </row>
        <row r="536">
          <cell r="A536" t="str">
            <v>Robinson School</v>
          </cell>
        </row>
        <row r="537">
          <cell r="A537" t="str">
            <v>Rogers School</v>
          </cell>
        </row>
        <row r="538">
          <cell r="A538" t="str">
            <v>Roosevelt High School</v>
          </cell>
        </row>
        <row r="539">
          <cell r="A539" t="str">
            <v>Roque De DuPrey School (Consolidated into Von Humboldt)</v>
          </cell>
        </row>
        <row r="540">
          <cell r="A540" t="str">
            <v>Ross School</v>
          </cell>
        </row>
        <row r="541">
          <cell r="A541" t="str">
            <v>Rowe Charter</v>
          </cell>
        </row>
        <row r="542">
          <cell r="A542" t="str">
            <v>Rudolph Learning Center</v>
          </cell>
        </row>
        <row r="543">
          <cell r="A543" t="str">
            <v>Ruggles School</v>
          </cell>
        </row>
        <row r="544">
          <cell r="A544" t="str">
            <v>Ruiz School</v>
          </cell>
        </row>
        <row r="545">
          <cell r="A545" t="str">
            <v>Ryder School</v>
          </cell>
        </row>
        <row r="546">
          <cell r="A546" t="str">
            <v>Ryerson School</v>
          </cell>
        </row>
        <row r="547">
          <cell r="A547" t="str">
            <v>Sabin Magnet</v>
          </cell>
        </row>
        <row r="548">
          <cell r="A548" t="str">
            <v>Salazar Center</v>
          </cell>
        </row>
        <row r="549">
          <cell r="A549" t="str">
            <v>Sandoval School</v>
          </cell>
        </row>
        <row r="550">
          <cell r="A550" t="str">
            <v>Saucedo Academy</v>
          </cell>
        </row>
        <row r="551">
          <cell r="A551" t="str">
            <v>Sauganash School</v>
          </cell>
        </row>
        <row r="552">
          <cell r="A552" t="str">
            <v>Sawyer School</v>
          </cell>
        </row>
        <row r="553">
          <cell r="A553" t="str">
            <v>Sayre Academy</v>
          </cell>
        </row>
        <row r="554">
          <cell r="A554" t="str">
            <v>Scammon School</v>
          </cell>
        </row>
        <row r="555">
          <cell r="A555" t="str">
            <v>Schmid School</v>
          </cell>
        </row>
        <row r="556">
          <cell r="A556" t="str">
            <v>School of Leadership (at South Shore South)</v>
          </cell>
        </row>
        <row r="557">
          <cell r="A557" t="str">
            <v>Schubert School</v>
          </cell>
        </row>
        <row r="558">
          <cell r="A558" t="str">
            <v>Schurz High School</v>
          </cell>
        </row>
        <row r="559">
          <cell r="A559" t="str">
            <v>Senn High School, Nicholas</v>
          </cell>
        </row>
        <row r="560">
          <cell r="A560" t="str">
            <v>Seward School</v>
          </cell>
        </row>
        <row r="561">
          <cell r="A561" t="str">
            <v>Sexton School</v>
          </cell>
        </row>
        <row r="562">
          <cell r="A562" t="str">
            <v>Shabazz Charter School</v>
          </cell>
        </row>
        <row r="563">
          <cell r="A563" t="str">
            <v>Sheridan Magnet</v>
          </cell>
        </row>
        <row r="564">
          <cell r="A564" t="str">
            <v>Sherman School</v>
          </cell>
        </row>
        <row r="565">
          <cell r="A565" t="str">
            <v>Sherwood School</v>
          </cell>
        </row>
        <row r="566">
          <cell r="A566" t="str">
            <v>Shields School</v>
          </cell>
        </row>
        <row r="567">
          <cell r="A567" t="str">
            <v>Shoesmith School</v>
          </cell>
        </row>
        <row r="568">
          <cell r="A568" t="str">
            <v>Shoop School</v>
          </cell>
        </row>
        <row r="569">
          <cell r="A569" t="str">
            <v>Simeon High School</v>
          </cell>
        </row>
        <row r="570">
          <cell r="A570" t="str">
            <v>Simpson Academy</v>
          </cell>
        </row>
        <row r="571">
          <cell r="A571" t="str">
            <v>Sizemore Acad (SHABAZZ CHTR)</v>
          </cell>
        </row>
        <row r="572">
          <cell r="A572" t="str">
            <v>Skinner North (Former Schiller)</v>
          </cell>
        </row>
        <row r="573">
          <cell r="A573" t="str">
            <v>Skinner West School</v>
          </cell>
        </row>
        <row r="574">
          <cell r="A574" t="str">
            <v>Smith School</v>
          </cell>
        </row>
        <row r="575">
          <cell r="A575" t="str">
            <v>Smyser School</v>
          </cell>
        </row>
        <row r="576">
          <cell r="A576" t="str">
            <v>Smyth School</v>
          </cell>
        </row>
        <row r="577">
          <cell r="A577" t="str">
            <v>Solomon School</v>
          </cell>
        </row>
        <row r="578">
          <cell r="A578" t="str">
            <v>SOLORIO HS</v>
          </cell>
        </row>
        <row r="579">
          <cell r="A579" t="str">
            <v>Songhai Institute</v>
          </cell>
        </row>
        <row r="580">
          <cell r="A580" t="str">
            <v>South Loop School</v>
          </cell>
        </row>
        <row r="581">
          <cell r="A581" t="str">
            <v>South Shore Fine Arts Academy</v>
          </cell>
        </row>
        <row r="582">
          <cell r="A582" t="str">
            <v>South Shore International College Prep HS</v>
          </cell>
        </row>
        <row r="583">
          <cell r="A583" t="str">
            <v>Southside Occupational Academy</v>
          </cell>
        </row>
        <row r="584">
          <cell r="A584" t="str">
            <v>Spencer Academy</v>
          </cell>
        </row>
        <row r="585">
          <cell r="A585" t="str">
            <v>Spry Community Links High School</v>
          </cell>
        </row>
        <row r="586">
          <cell r="A586" t="str">
            <v>Spry School</v>
          </cell>
        </row>
        <row r="587">
          <cell r="A587" t="str">
            <v>Stagg School</v>
          </cell>
        </row>
        <row r="588">
          <cell r="A588" t="str">
            <v>Steinmetz High School</v>
          </cell>
        </row>
        <row r="589">
          <cell r="A589" t="str">
            <v>STEM Magnet Academy</v>
          </cell>
        </row>
        <row r="590">
          <cell r="A590" t="str">
            <v>Stevenson School</v>
          </cell>
        </row>
        <row r="591">
          <cell r="A591" t="str">
            <v>Stewart School</v>
          </cell>
        </row>
        <row r="592">
          <cell r="A592" t="str">
            <v>Stock School</v>
          </cell>
        </row>
        <row r="593">
          <cell r="A593" t="str">
            <v>Stockton School</v>
          </cell>
        </row>
        <row r="594">
          <cell r="A594" t="str">
            <v>Stone Academy</v>
          </cell>
        </row>
        <row r="595">
          <cell r="A595" t="str">
            <v>Stowe School</v>
          </cell>
        </row>
        <row r="596">
          <cell r="A596" t="str">
            <v>Suder Montessori Magnet ES</v>
          </cell>
        </row>
        <row r="597">
          <cell r="A597" t="str">
            <v>Sullivan Elementary School</v>
          </cell>
        </row>
        <row r="598">
          <cell r="A598" t="str">
            <v>Sullivan High School</v>
          </cell>
        </row>
        <row r="599">
          <cell r="A599" t="str">
            <v>Summers Alternative ES</v>
          </cell>
        </row>
        <row r="600">
          <cell r="A600" t="str">
            <v>Summers Alternative HS</v>
          </cell>
        </row>
        <row r="601">
          <cell r="A601" t="str">
            <v>Sumner Academy</v>
          </cell>
        </row>
        <row r="602">
          <cell r="A602" t="str">
            <v>Sutherland School</v>
          </cell>
        </row>
        <row r="603">
          <cell r="A603" t="str">
            <v>Swift School</v>
          </cell>
        </row>
        <row r="604">
          <cell r="A604" t="str">
            <v>Taft High School</v>
          </cell>
        </row>
        <row r="605">
          <cell r="A605" t="str">
            <v>Talcott School</v>
          </cell>
        </row>
        <row r="606">
          <cell r="A606" t="str">
            <v>Talman (St. Clair)</v>
          </cell>
        </row>
        <row r="607">
          <cell r="A607" t="str">
            <v>Tanner School</v>
          </cell>
        </row>
        <row r="608">
          <cell r="A608" t="str">
            <v>Tarkington School</v>
          </cell>
        </row>
        <row r="609">
          <cell r="A609" t="str">
            <v>Taylor School</v>
          </cell>
        </row>
        <row r="610">
          <cell r="A610" t="str">
            <v>TEAM Englewood Comm Academy</v>
          </cell>
        </row>
        <row r="611">
          <cell r="A611" t="str">
            <v>Telpochcalli School</v>
          </cell>
        </row>
        <row r="612">
          <cell r="A612" t="str">
            <v>Thomas Early Childhood Center</v>
          </cell>
        </row>
        <row r="613">
          <cell r="A613" t="str">
            <v>Thorp Academy (Ole)</v>
          </cell>
        </row>
        <row r="614">
          <cell r="A614" t="str">
            <v>Thorp School (James)</v>
          </cell>
        </row>
        <row r="615">
          <cell r="A615" t="str">
            <v>Tilden Academy HS</v>
          </cell>
        </row>
        <row r="616">
          <cell r="A616" t="str">
            <v>Tilden Achievement Academy High School</v>
          </cell>
        </row>
        <row r="617">
          <cell r="A617" t="str">
            <v>Till Math and Science</v>
          </cell>
        </row>
        <row r="618">
          <cell r="A618" t="str">
            <v>Tilton School</v>
          </cell>
        </row>
        <row r="619">
          <cell r="A619" t="str">
            <v>Tonti School</v>
          </cell>
        </row>
        <row r="620">
          <cell r="A620" t="str">
            <v>Trumbull School</v>
          </cell>
        </row>
        <row r="621">
          <cell r="A621" t="str">
            <v>Turner-Drew Academy</v>
          </cell>
        </row>
        <row r="622">
          <cell r="A622" t="str">
            <v>Twain School</v>
          </cell>
        </row>
        <row r="623">
          <cell r="A623" t="str">
            <v>University of Chicago Charter - Donoghue Campus</v>
          </cell>
        </row>
        <row r="624">
          <cell r="A624" t="str">
            <v>University of Chicago Charter - Woodlawn</v>
          </cell>
        </row>
        <row r="625">
          <cell r="A625" t="str">
            <v>University of Chicago Charter - Woodson</v>
          </cell>
        </row>
        <row r="626">
          <cell r="A626" t="str">
            <v>UNO 51st and Homan (Soccer)</v>
          </cell>
        </row>
        <row r="627">
          <cell r="A627" t="str">
            <v>UNO De Las Casas</v>
          </cell>
        </row>
        <row r="628">
          <cell r="A628" t="str">
            <v>UNO Fuentes</v>
          </cell>
        </row>
        <row r="629">
          <cell r="A629" t="str">
            <v>UNO Gage Park Campus</v>
          </cell>
        </row>
        <row r="630">
          <cell r="A630" t="str">
            <v>UNO Garcia HS</v>
          </cell>
        </row>
        <row r="631">
          <cell r="A631" t="str">
            <v>UNO Marquez</v>
          </cell>
        </row>
        <row r="632">
          <cell r="A632" t="str">
            <v>UNO Octavio Paz Intermediate (Former DeLaCruz - Closed)</v>
          </cell>
        </row>
        <row r="633">
          <cell r="A633" t="str">
            <v>UNO St Marks</v>
          </cell>
        </row>
        <row r="634">
          <cell r="A634" t="str">
            <v>UNO Tomayo</v>
          </cell>
        </row>
        <row r="635">
          <cell r="A635" t="str">
            <v>UNO Torres</v>
          </cell>
        </row>
        <row r="636">
          <cell r="A636" t="str">
            <v>UNO Zizumbo</v>
          </cell>
        </row>
        <row r="637">
          <cell r="A637" t="str">
            <v>Uplift Community High School</v>
          </cell>
        </row>
        <row r="638">
          <cell r="A638" t="str">
            <v>Urban Prep Acad for Young Men Charter - Bronzville</v>
          </cell>
        </row>
        <row r="639">
          <cell r="A639" t="str">
            <v>Urban Prep Acad for Young Men Charter - Englewood</v>
          </cell>
        </row>
        <row r="640">
          <cell r="A640" t="str">
            <v>Urban Prep Academy for Young Men - former Medill</v>
          </cell>
        </row>
        <row r="641">
          <cell r="A641" t="str">
            <v>Urban Youth High School (at Hope Academy)</v>
          </cell>
        </row>
        <row r="642">
          <cell r="A642" t="str">
            <v>Vanderpoel Magnet</v>
          </cell>
        </row>
        <row r="643">
          <cell r="A643" t="str">
            <v>Vaughn High School</v>
          </cell>
        </row>
        <row r="644">
          <cell r="A644" t="str">
            <v>Vick Center</v>
          </cell>
        </row>
        <row r="645">
          <cell r="A645" t="str">
            <v>VOISE Academy High School</v>
          </cell>
        </row>
        <row r="646">
          <cell r="A646" t="str">
            <v>Volta School</v>
          </cell>
        </row>
        <row r="647">
          <cell r="A647" t="str">
            <v>Von Humboldt School</v>
          </cell>
        </row>
        <row r="648">
          <cell r="A648" t="str">
            <v>Von Steuben Metro</v>
          </cell>
        </row>
        <row r="649">
          <cell r="A649" t="str">
            <v>Wacker School</v>
          </cell>
        </row>
        <row r="650">
          <cell r="A650" t="str">
            <v>Wadsworth School</v>
          </cell>
        </row>
        <row r="651">
          <cell r="A651" t="str">
            <v>Walsh School</v>
          </cell>
        </row>
        <row r="652">
          <cell r="A652" t="str">
            <v>Ward School (James)</v>
          </cell>
        </row>
        <row r="653">
          <cell r="A653" t="str">
            <v>Ward School (Laura S.)</v>
          </cell>
        </row>
        <row r="654">
          <cell r="A654" t="str">
            <v>Warren School</v>
          </cell>
        </row>
        <row r="655">
          <cell r="A655" t="str">
            <v>Washington Elementary School (George)</v>
          </cell>
        </row>
        <row r="656">
          <cell r="A656" t="str">
            <v>Washington High School</v>
          </cell>
        </row>
        <row r="657">
          <cell r="A657" t="str">
            <v>Washington School (Harold)</v>
          </cell>
        </row>
        <row r="658">
          <cell r="A658" t="str">
            <v>Waters School</v>
          </cell>
        </row>
        <row r="659">
          <cell r="A659" t="str">
            <v>Webster School</v>
          </cell>
        </row>
        <row r="660">
          <cell r="A660" t="str">
            <v>Wells (Ida B) (in Phillips)</v>
          </cell>
        </row>
        <row r="661">
          <cell r="A661" t="str">
            <v>Wells Academy High School</v>
          </cell>
        </row>
        <row r="662">
          <cell r="A662" t="str">
            <v>Wentworth School</v>
          </cell>
        </row>
        <row r="663">
          <cell r="A663" t="str">
            <v>West Park Academy</v>
          </cell>
        </row>
        <row r="664">
          <cell r="A664" t="str">
            <v>West Pullman School</v>
          </cell>
        </row>
        <row r="665">
          <cell r="A665" t="str">
            <v>West Ridge Elementary School</v>
          </cell>
        </row>
        <row r="666">
          <cell r="A666" t="str">
            <v>Westcott School</v>
          </cell>
        </row>
        <row r="667">
          <cell r="A667" t="str">
            <v>Westinghouse College Prep</v>
          </cell>
        </row>
        <row r="668">
          <cell r="A668" t="str">
            <v>Whistler School</v>
          </cell>
        </row>
        <row r="669">
          <cell r="A669" t="str">
            <v>White School</v>
          </cell>
        </row>
        <row r="670">
          <cell r="A670" t="str">
            <v>Whitney School</v>
          </cell>
        </row>
        <row r="671">
          <cell r="A671" t="str">
            <v>Whittier School</v>
          </cell>
        </row>
        <row r="672">
          <cell r="A672" t="str">
            <v>Wildwood School</v>
          </cell>
        </row>
        <row r="673">
          <cell r="A673" t="str">
            <v>Williams Preparatory Academy</v>
          </cell>
        </row>
        <row r="674">
          <cell r="A674" t="str">
            <v>Williams School</v>
          </cell>
        </row>
        <row r="675">
          <cell r="A675" t="str">
            <v>Williams School of Medicine (at DuSable)</v>
          </cell>
        </row>
        <row r="676">
          <cell r="A676" t="str">
            <v>Woodlawn School (Closed)</v>
          </cell>
        </row>
        <row r="677">
          <cell r="A677" t="str">
            <v>Woods Community Academy</v>
          </cell>
        </row>
        <row r="678">
          <cell r="A678" t="str">
            <v>Woodson South School</v>
          </cell>
        </row>
        <row r="679">
          <cell r="A679" t="str">
            <v>World Language High School (at Little Village)</v>
          </cell>
        </row>
        <row r="680">
          <cell r="A680" t="str">
            <v>Yale School</v>
          </cell>
        </row>
        <row r="681">
          <cell r="A681" t="str">
            <v>Yates School</v>
          </cell>
        </row>
        <row r="682">
          <cell r="A682" t="str">
            <v>York Alternative High School</v>
          </cell>
        </row>
        <row r="683">
          <cell r="A683" t="str">
            <v>Young Magnet High School (Whitney)</v>
          </cell>
        </row>
        <row r="684">
          <cell r="A684" t="str">
            <v>Young School (Ella Flagg)</v>
          </cell>
        </row>
        <row r="685">
          <cell r="A685" t="str">
            <v>Young Womens Leadership Charter</v>
          </cell>
        </row>
        <row r="686">
          <cell r="A686" t="str">
            <v>Youth Connection Charter School</v>
          </cell>
        </row>
        <row r="687">
          <cell r="A687" t="str">
            <v>Zapata School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seline Template_WELCOMING"/>
      <sheetName val="Baseline_Template_COLO"/>
      <sheetName val="MASTER_Facility_Detail"/>
      <sheetName val="Chart Data"/>
      <sheetName val="Mckinsey_DisInvest_List"/>
      <sheetName val="Portfolio_Invest_List"/>
      <sheetName val="Boiler_Redundancy"/>
      <sheetName val="RECENT INVESTMENT DETAIL"/>
      <sheetName val="Utility Costs"/>
      <sheetName val="enroll_proj"/>
      <sheetName val="Roll-UP FOR PAT"/>
      <sheetName val="Coshare_campus_op$"/>
      <sheetName val="Proposed SA's_091812"/>
      <sheetName val="Proposed SA's_092012"/>
      <sheetName val="Small Facility Exercise"/>
      <sheetName val="AC &amp; ADA"/>
      <sheetName val="Leased Facilities Data"/>
      <sheetName val="SA_Campus Efficiency_Detail"/>
      <sheetName val="Poor Facilities List"/>
      <sheetName val="Sanity Check_Facility Mix"/>
      <sheetName val="Leased Faciilty_Adj_Ideal"/>
      <sheetName val="Welcoming List"/>
      <sheetName val="Off-line List"/>
      <sheetName val="Baseline Template"/>
    </sheetNames>
    <sheetDataSet>
      <sheetData sheetId="2">
        <row r="4">
          <cell r="A4" t="str">
            <v>ACE Tech Charter</v>
          </cell>
        </row>
        <row r="5">
          <cell r="A5" t="str">
            <v>Addams School</v>
          </cell>
        </row>
        <row r="6">
          <cell r="A6" t="str">
            <v>Agassiz School</v>
          </cell>
        </row>
        <row r="7">
          <cell r="A7" t="str">
            <v>Air Force Academy High School (Former Abbott School)</v>
          </cell>
        </row>
        <row r="8">
          <cell r="A8" t="str">
            <v>Al Raby School</v>
          </cell>
        </row>
        <row r="9">
          <cell r="A9" t="str">
            <v>Albany Park Academy</v>
          </cell>
        </row>
        <row r="10">
          <cell r="A10" t="str">
            <v>Alcott Humanities HS</v>
          </cell>
        </row>
        <row r="11">
          <cell r="A11" t="str">
            <v>Alcott School</v>
          </cell>
        </row>
        <row r="12">
          <cell r="A12" t="str">
            <v>Aldridge School</v>
          </cell>
        </row>
        <row r="13">
          <cell r="A13" t="str">
            <v>Altgeld School</v>
          </cell>
        </row>
        <row r="14">
          <cell r="A14" t="str">
            <v>Amandla Charter HS</v>
          </cell>
        </row>
        <row r="15">
          <cell r="A15" t="str">
            <v>Ames School</v>
          </cell>
        </row>
        <row r="16">
          <cell r="A16" t="str">
            <v>Amundsen High School</v>
          </cell>
        </row>
        <row r="17">
          <cell r="A17" t="str">
            <v>Ariel Community School</v>
          </cell>
        </row>
        <row r="18">
          <cell r="A18" t="str">
            <v>Armour School</v>
          </cell>
        </row>
        <row r="19">
          <cell r="A19" t="str">
            <v>Armstrong School</v>
          </cell>
        </row>
        <row r="20">
          <cell r="A20" t="str">
            <v>Armstrong Specialty School</v>
          </cell>
        </row>
        <row r="21">
          <cell r="A21" t="str">
            <v>Ashburn Community Area ES (St. Dennis)</v>
          </cell>
        </row>
        <row r="22">
          <cell r="A22" t="str">
            <v>Ashe School</v>
          </cell>
        </row>
        <row r="23">
          <cell r="A23" t="str">
            <v>Aspira Charter - Early College</v>
          </cell>
        </row>
        <row r="24">
          <cell r="A24" t="str">
            <v>ASPIRA Charter - Mirta Ramirez Computer Science</v>
          </cell>
        </row>
        <row r="25">
          <cell r="A25" t="str">
            <v>Aspira Charter at Haugan Middle</v>
          </cell>
        </row>
        <row r="26">
          <cell r="A26" t="str">
            <v>Attucks School (Closed - now at Farren)</v>
          </cell>
        </row>
        <row r="27">
          <cell r="A27" t="str">
            <v>Audubon School</v>
          </cell>
        </row>
        <row r="28">
          <cell r="A28" t="str">
            <v>Austin Business and Entrepreneurship</v>
          </cell>
        </row>
        <row r="29">
          <cell r="A29" t="str">
            <v>Austin Polytech Academy</v>
          </cell>
        </row>
        <row r="30">
          <cell r="A30" t="str">
            <v>Avalon Park School</v>
          </cell>
        </row>
        <row r="31">
          <cell r="A31" t="str">
            <v>AZUELA</v>
          </cell>
        </row>
        <row r="32">
          <cell r="A32" t="str">
            <v>Banneker School</v>
          </cell>
        </row>
        <row r="33">
          <cell r="A33" t="str">
            <v>Banner Academy South HS</v>
          </cell>
        </row>
        <row r="34">
          <cell r="A34" t="str">
            <v>Banner Academy West HS</v>
          </cell>
        </row>
        <row r="35">
          <cell r="A35" t="str">
            <v>Banner North ES</v>
          </cell>
        </row>
        <row r="36">
          <cell r="A36" t="str">
            <v>Banner North HS</v>
          </cell>
        </row>
        <row r="37">
          <cell r="A37" t="str">
            <v>Barnard School</v>
          </cell>
        </row>
        <row r="38">
          <cell r="A38" t="str">
            <v>Barry School</v>
          </cell>
        </row>
        <row r="39">
          <cell r="A39" t="str">
            <v>Barton School</v>
          </cell>
        </row>
        <row r="40">
          <cell r="A40" t="str">
            <v>Bass School</v>
          </cell>
        </row>
        <row r="41">
          <cell r="A41" t="str">
            <v>Bateman School</v>
          </cell>
        </row>
        <row r="42">
          <cell r="A42" t="str">
            <v>Beard School</v>
          </cell>
        </row>
        <row r="43">
          <cell r="A43" t="str">
            <v>Beasley Magnet</v>
          </cell>
        </row>
        <row r="44">
          <cell r="A44" t="str">
            <v>Beaubien School</v>
          </cell>
        </row>
        <row r="45">
          <cell r="A45" t="str">
            <v>Beethoven School</v>
          </cell>
        </row>
        <row r="46">
          <cell r="A46" t="str">
            <v>Beidler School</v>
          </cell>
        </row>
        <row r="47">
          <cell r="A47" t="str">
            <v>Belding School</v>
          </cell>
        </row>
        <row r="48">
          <cell r="A48" t="str">
            <v>Bell School</v>
          </cell>
        </row>
        <row r="49">
          <cell r="A49" t="str">
            <v>Belmont Cragin - Center</v>
          </cell>
        </row>
        <row r="50">
          <cell r="A50" t="str">
            <v>Bennett School</v>
          </cell>
        </row>
        <row r="51">
          <cell r="A51" t="str">
            <v>Bethune School</v>
          </cell>
        </row>
        <row r="52">
          <cell r="A52" t="str">
            <v>Black Magnet</v>
          </cell>
        </row>
        <row r="53">
          <cell r="A53" t="str">
            <v>Blaine School</v>
          </cell>
        </row>
        <row r="54">
          <cell r="A54" t="str">
            <v>Blair Early Childhood Center</v>
          </cell>
        </row>
        <row r="55">
          <cell r="A55" t="str">
            <v>Bogan Technical High School</v>
          </cell>
        </row>
        <row r="56">
          <cell r="A56" t="str">
            <v>Bond School</v>
          </cell>
        </row>
        <row r="57">
          <cell r="A57" t="str">
            <v>Bontemps School</v>
          </cell>
        </row>
        <row r="58">
          <cell r="A58" t="str">
            <v>Boone School</v>
          </cell>
        </row>
        <row r="59">
          <cell r="A59" t="str">
            <v>Bouchet Academy</v>
          </cell>
        </row>
        <row r="60">
          <cell r="A60" t="str">
            <v>Bradwell School</v>
          </cell>
        </row>
        <row r="61">
          <cell r="A61" t="str">
            <v>Brennemann School</v>
          </cell>
        </row>
        <row r="62">
          <cell r="A62" t="str">
            <v>Brentano Academy</v>
          </cell>
        </row>
        <row r="63">
          <cell r="A63" t="str">
            <v>Bridge School</v>
          </cell>
        </row>
        <row r="64">
          <cell r="A64" t="str">
            <v>Bright School</v>
          </cell>
        </row>
        <row r="65">
          <cell r="A65" t="str">
            <v>Brighton Park School</v>
          </cell>
        </row>
        <row r="66">
          <cell r="A66" t="str">
            <v>Bronzeville HS (at DuSable)</v>
          </cell>
        </row>
        <row r="67">
          <cell r="A67" t="str">
            <v>Bronzeville Lighthouse</v>
          </cell>
        </row>
        <row r="68">
          <cell r="A68" t="str">
            <v>Brooks College Prep</v>
          </cell>
        </row>
        <row r="69">
          <cell r="A69" t="str">
            <v>Brown Academy</v>
          </cell>
        </row>
        <row r="70">
          <cell r="A70" t="str">
            <v>Brown School</v>
          </cell>
        </row>
        <row r="71">
          <cell r="A71" t="str">
            <v>Brownell School</v>
          </cell>
        </row>
        <row r="72">
          <cell r="A72" t="str">
            <v>Brunson School</v>
          </cell>
        </row>
        <row r="73">
          <cell r="A73" t="str">
            <v>Buckingham Center</v>
          </cell>
        </row>
        <row r="74">
          <cell r="A74" t="str">
            <v>Budlong School</v>
          </cell>
        </row>
        <row r="75">
          <cell r="A75" t="str">
            <v>Burbank School</v>
          </cell>
        </row>
        <row r="76">
          <cell r="A76" t="str">
            <v>Burke School</v>
          </cell>
        </row>
        <row r="77">
          <cell r="A77" t="str">
            <v>Burley School</v>
          </cell>
        </row>
        <row r="78">
          <cell r="A78" t="str">
            <v>Burnham Academy (Anthony Branch and Burnham Branch)</v>
          </cell>
        </row>
        <row r="79">
          <cell r="A79" t="str">
            <v>Burnside Academy</v>
          </cell>
        </row>
        <row r="80">
          <cell r="A80" t="str">
            <v>Burr School</v>
          </cell>
        </row>
        <row r="81">
          <cell r="A81" t="str">
            <v>Burroughs School</v>
          </cell>
        </row>
        <row r="82">
          <cell r="A82" t="str">
            <v>Byrne School</v>
          </cell>
        </row>
        <row r="83">
          <cell r="A83" t="str">
            <v>Caldwell School</v>
          </cell>
        </row>
        <row r="84">
          <cell r="A84" t="str">
            <v>Calhoun North School</v>
          </cell>
        </row>
        <row r="85">
          <cell r="A85" t="str">
            <v>Calmeca Academy of Fine Arts and Dual Language</v>
          </cell>
        </row>
        <row r="86">
          <cell r="A86" t="str">
            <v>Cameron School</v>
          </cell>
        </row>
        <row r="87">
          <cell r="A87" t="str">
            <v>Camras Elementary School</v>
          </cell>
        </row>
        <row r="88">
          <cell r="A88" t="str">
            <v>Canter Middle School</v>
          </cell>
        </row>
        <row r="89">
          <cell r="A89" t="str">
            <v>Canty School</v>
          </cell>
        </row>
        <row r="90">
          <cell r="A90" t="str">
            <v>Cardenas School</v>
          </cell>
        </row>
        <row r="91">
          <cell r="A91" t="str">
            <v>Carnegie School</v>
          </cell>
        </row>
        <row r="92">
          <cell r="A92" t="str">
            <v>Carroll School</v>
          </cell>
        </row>
        <row r="93">
          <cell r="A93" t="str">
            <v>Carson School (Rachel)</v>
          </cell>
        </row>
        <row r="94">
          <cell r="A94" t="str">
            <v>Carter School</v>
          </cell>
        </row>
        <row r="95">
          <cell r="A95" t="str">
            <v>Carver Military Academy</v>
          </cell>
        </row>
        <row r="96">
          <cell r="A96" t="str">
            <v>Carver Primary School</v>
          </cell>
        </row>
        <row r="97">
          <cell r="A97" t="str">
            <v>Casals School</v>
          </cell>
        </row>
        <row r="98">
          <cell r="A98" t="str">
            <v>Cassell School</v>
          </cell>
        </row>
        <row r="99">
          <cell r="A99" t="str">
            <v>Castellanos Middle School</v>
          </cell>
        </row>
        <row r="100">
          <cell r="A100" t="str">
            <v>Catalyst Elementary</v>
          </cell>
        </row>
        <row r="101">
          <cell r="A101" t="str">
            <v>Cather School</v>
          </cell>
        </row>
        <row r="102">
          <cell r="A102" t="str">
            <v>Chalmers School</v>
          </cell>
        </row>
        <row r="103">
          <cell r="A103" t="str">
            <v>Chappell School</v>
          </cell>
        </row>
        <row r="104">
          <cell r="A104" t="str">
            <v>Chase School</v>
          </cell>
        </row>
        <row r="105">
          <cell r="A105" t="str">
            <v>Chavez Center</v>
          </cell>
        </row>
        <row r="106">
          <cell r="A106" t="str">
            <v>Chicago Academy Elementary</v>
          </cell>
        </row>
        <row r="107">
          <cell r="A107" t="str">
            <v>Chicago Academy for Advanced Technology HS (Former Medill School)</v>
          </cell>
        </row>
        <row r="108">
          <cell r="A108" t="str">
            <v>Chicago Academy High School</v>
          </cell>
        </row>
        <row r="109">
          <cell r="A109" t="str">
            <v>Chicago Agricultural High School</v>
          </cell>
        </row>
        <row r="110">
          <cell r="A110" t="str">
            <v>Chicago High School for the Arts (Former Doolittle West)</v>
          </cell>
        </row>
        <row r="111">
          <cell r="A111" t="str">
            <v>Chicago International Charter Avalon South Shore</v>
          </cell>
        </row>
        <row r="112">
          <cell r="A112" t="str">
            <v>Chicago International Charter Basil</v>
          </cell>
        </row>
        <row r="113">
          <cell r="A113" t="str">
            <v>Chicago International Charter Bucktown</v>
          </cell>
        </row>
        <row r="114">
          <cell r="A114" t="str">
            <v>Chicago International Charter Irving Park</v>
          </cell>
        </row>
        <row r="115">
          <cell r="A115" t="str">
            <v>Chicago International Charter Larry Hawkins (at Carver Middle)</v>
          </cell>
        </row>
        <row r="116">
          <cell r="A116" t="str">
            <v>Chicago International Charter LLOYD BOND</v>
          </cell>
        </row>
        <row r="117">
          <cell r="A117" t="str">
            <v>Chicago International Charter Longwood</v>
          </cell>
        </row>
        <row r="118">
          <cell r="A118" t="str">
            <v>Chicago International Charter Loomis Primary</v>
          </cell>
        </row>
        <row r="119">
          <cell r="A119" t="str">
            <v>Chicago International Charter Northtown</v>
          </cell>
        </row>
        <row r="120">
          <cell r="A120" t="str">
            <v>Chicago International Charter Prairie</v>
          </cell>
        </row>
        <row r="121">
          <cell r="A121" t="str">
            <v>Chicago International Charter Quest North</v>
          </cell>
        </row>
        <row r="122">
          <cell r="A122" t="str">
            <v>Chicago International Charter Ralph Ellison</v>
          </cell>
        </row>
        <row r="123">
          <cell r="A123" t="str">
            <v>Chicago International Charter Washington Park</v>
          </cell>
        </row>
        <row r="124">
          <cell r="A124" t="str">
            <v>Chicago International Charter West Belden</v>
          </cell>
        </row>
        <row r="125">
          <cell r="A125" t="str">
            <v>Chicago International Charter Wrightwood</v>
          </cell>
        </row>
        <row r="126">
          <cell r="A126" t="str">
            <v>Chicago Math and Science Academy Charter</v>
          </cell>
        </row>
        <row r="127">
          <cell r="A127" t="str">
            <v>Chicago Military Academy</v>
          </cell>
        </row>
        <row r="128">
          <cell r="A128" t="str">
            <v>Chicago Talent Development HS</v>
          </cell>
        </row>
        <row r="129">
          <cell r="A129" t="str">
            <v>Chicago Virtual Charter</v>
          </cell>
        </row>
        <row r="130">
          <cell r="A130" t="str">
            <v>Chicago Vocational High School</v>
          </cell>
        </row>
        <row r="131">
          <cell r="A131" t="str">
            <v>Chopin School</v>
          </cell>
        </row>
        <row r="132">
          <cell r="A132" t="str">
            <v>Christopher School</v>
          </cell>
        </row>
        <row r="133">
          <cell r="A133" t="str">
            <v>Claremont Academy</v>
          </cell>
        </row>
        <row r="134">
          <cell r="A134" t="str">
            <v>Clark High School</v>
          </cell>
        </row>
        <row r="135">
          <cell r="A135" t="str">
            <v>Clark School</v>
          </cell>
        </row>
        <row r="136">
          <cell r="A136" t="str">
            <v>Clay School</v>
          </cell>
        </row>
        <row r="137">
          <cell r="A137" t="str">
            <v>Clemente Academy</v>
          </cell>
        </row>
        <row r="138">
          <cell r="A138" t="str">
            <v>Clemente Achievement Academy</v>
          </cell>
        </row>
        <row r="139">
          <cell r="A139" t="str">
            <v>Cleveland School</v>
          </cell>
        </row>
        <row r="140">
          <cell r="A140" t="str">
            <v>Clinton School</v>
          </cell>
        </row>
        <row r="141">
          <cell r="A141" t="str">
            <v>Clissold School</v>
          </cell>
        </row>
        <row r="142">
          <cell r="A142" t="str">
            <v>Colemon Academy</v>
          </cell>
        </row>
        <row r="143">
          <cell r="A143" t="str">
            <v>Coles School</v>
          </cell>
        </row>
        <row r="144">
          <cell r="A144" t="str">
            <v>Collins Academy High School</v>
          </cell>
        </row>
        <row r="145">
          <cell r="A145" t="str">
            <v>Columbia Explorers Academy</v>
          </cell>
        </row>
        <row r="146">
          <cell r="A146" t="str">
            <v>Columbus School</v>
          </cell>
        </row>
        <row r="147">
          <cell r="A147" t="str">
            <v>Community Services West Academy</v>
          </cell>
        </row>
        <row r="148">
          <cell r="A148" t="str">
            <v>Cook School</v>
          </cell>
        </row>
        <row r="149">
          <cell r="A149" t="str">
            <v>Coonley School</v>
          </cell>
        </row>
        <row r="150">
          <cell r="A150" t="str">
            <v>Cooper School</v>
          </cell>
        </row>
        <row r="151">
          <cell r="A151" t="str">
            <v>Copernicus School</v>
          </cell>
        </row>
        <row r="152">
          <cell r="A152" t="str">
            <v>Corkery School</v>
          </cell>
        </row>
        <row r="153">
          <cell r="A153" t="str">
            <v>Corliss High School</v>
          </cell>
        </row>
        <row r="154">
          <cell r="A154" t="str">
            <v>Courtenay School</v>
          </cell>
        </row>
        <row r="155">
          <cell r="A155" t="str">
            <v>Crane Achievement Academy</v>
          </cell>
        </row>
        <row r="156">
          <cell r="A156" t="str">
            <v>Crane Tech High School</v>
          </cell>
        </row>
        <row r="157">
          <cell r="A157" t="str">
            <v>Crown Academy</v>
          </cell>
        </row>
        <row r="158">
          <cell r="A158" t="str">
            <v>Cuffe Academy</v>
          </cell>
        </row>
        <row r="159">
          <cell r="A159" t="str">
            <v>Cullen School</v>
          </cell>
        </row>
        <row r="160">
          <cell r="A160" t="str">
            <v>Curie Metro High School</v>
          </cell>
        </row>
        <row r="161">
          <cell r="A161" t="str">
            <v>Curtis School</v>
          </cell>
        </row>
        <row r="162">
          <cell r="A162" t="str">
            <v>CVS Achievement Center</v>
          </cell>
        </row>
        <row r="163">
          <cell r="A163" t="str">
            <v>Daley School</v>
          </cell>
        </row>
        <row r="164">
          <cell r="A164" t="str">
            <v>Darwin School</v>
          </cell>
        </row>
        <row r="165">
          <cell r="A165" t="str">
            <v>Davis Magnet Elementary Academy</v>
          </cell>
        </row>
        <row r="166">
          <cell r="A166" t="str">
            <v>Davis School</v>
          </cell>
        </row>
        <row r="167">
          <cell r="A167" t="str">
            <v>Dawes School</v>
          </cell>
        </row>
        <row r="168">
          <cell r="A168" t="str">
            <v>De Diego Academy</v>
          </cell>
        </row>
        <row r="169">
          <cell r="A169" t="str">
            <v>De Dominguez School</v>
          </cell>
        </row>
        <row r="170">
          <cell r="A170" t="str">
            <v>De Priest School</v>
          </cell>
        </row>
        <row r="171">
          <cell r="A171" t="str">
            <v>Decatur School</v>
          </cell>
        </row>
        <row r="172">
          <cell r="A172" t="str">
            <v>Delano School</v>
          </cell>
        </row>
        <row r="173">
          <cell r="A173" t="str">
            <v>Deneen School</v>
          </cell>
        </row>
        <row r="174">
          <cell r="A174" t="str">
            <v>Dett School</v>
          </cell>
        </row>
        <row r="175">
          <cell r="A175" t="str">
            <v>Dever School</v>
          </cell>
        </row>
        <row r="176">
          <cell r="A176" t="str">
            <v>Devry Adv Acad</v>
          </cell>
        </row>
        <row r="177">
          <cell r="A177" t="str">
            <v>Dewey Academy</v>
          </cell>
        </row>
        <row r="178">
          <cell r="A178" t="str">
            <v>Dirksen School</v>
          </cell>
        </row>
        <row r="179">
          <cell r="A179" t="str">
            <v>Disney II Magnet</v>
          </cell>
        </row>
        <row r="180">
          <cell r="A180" t="str">
            <v>Disney Magnet</v>
          </cell>
        </row>
        <row r="181">
          <cell r="A181" t="str">
            <v>Dixon School</v>
          </cell>
        </row>
        <row r="182">
          <cell r="A182" t="str">
            <v>Dodge School</v>
          </cell>
        </row>
        <row r="183">
          <cell r="A183" t="str">
            <v>Doolittle East</v>
          </cell>
        </row>
        <row r="184">
          <cell r="A184" t="str">
            <v>Dore School</v>
          </cell>
        </row>
        <row r="185">
          <cell r="A185" t="str">
            <v>Douglass Academy High School</v>
          </cell>
        </row>
        <row r="186">
          <cell r="A186" t="str">
            <v>Drake School</v>
          </cell>
        </row>
        <row r="187">
          <cell r="A187" t="str">
            <v>Drummond School</v>
          </cell>
        </row>
        <row r="188">
          <cell r="A188" t="str">
            <v>DuBois School</v>
          </cell>
        </row>
        <row r="189">
          <cell r="A189" t="str">
            <v>Dulles School</v>
          </cell>
        </row>
        <row r="190">
          <cell r="A190" t="str">
            <v>Dumas School</v>
          </cell>
        </row>
        <row r="191">
          <cell r="A191" t="str">
            <v>Dunbar High School</v>
          </cell>
        </row>
        <row r="192">
          <cell r="A192" t="str">
            <v>Dunne School</v>
          </cell>
        </row>
        <row r="193">
          <cell r="A193" t="str">
            <v>Durkin Park Elementary School (Old Lenart)</v>
          </cell>
        </row>
        <row r="194">
          <cell r="A194" t="str">
            <v>DuSable Leadership Charter School (SHABAZZ CHTR)</v>
          </cell>
        </row>
        <row r="195">
          <cell r="A195" t="str">
            <v>Dvorak Academy</v>
          </cell>
        </row>
        <row r="196">
          <cell r="A196" t="str">
            <v>Dyett (H/S) &amp; Middle</v>
          </cell>
        </row>
        <row r="197">
          <cell r="A197" t="str">
            <v>Earhart School</v>
          </cell>
        </row>
        <row r="198">
          <cell r="A198" t="str">
            <v>Earle School</v>
          </cell>
        </row>
        <row r="199">
          <cell r="A199" t="str">
            <v>Eberhart School</v>
          </cell>
        </row>
        <row r="200">
          <cell r="A200" t="str">
            <v>Ebinger School</v>
          </cell>
        </row>
        <row r="201">
          <cell r="A201" t="str">
            <v>Edgebrook School</v>
          </cell>
        </row>
        <row r="202">
          <cell r="A202" t="str">
            <v>Edison Park Elementary School</v>
          </cell>
        </row>
        <row r="203">
          <cell r="A203" t="str">
            <v>Edison RGC</v>
          </cell>
        </row>
        <row r="204">
          <cell r="A204" t="str">
            <v>Edwards School</v>
          </cell>
        </row>
        <row r="205">
          <cell r="A205" t="str">
            <v>Ellington School</v>
          </cell>
        </row>
        <row r="206">
          <cell r="A206" t="str">
            <v>Emmet School</v>
          </cell>
        </row>
        <row r="207">
          <cell r="A207" t="str">
            <v>EPIC Academy High School</v>
          </cell>
        </row>
        <row r="208">
          <cell r="A208" t="str">
            <v>Ericson Academy</v>
          </cell>
        </row>
        <row r="209">
          <cell r="A209" t="str">
            <v>Erie Elementary</v>
          </cell>
        </row>
        <row r="210">
          <cell r="A210" t="str">
            <v>Esmond School</v>
          </cell>
        </row>
        <row r="211">
          <cell r="A211" t="str">
            <v>Everett School</v>
          </cell>
        </row>
        <row r="212">
          <cell r="A212" t="str">
            <v>Evergreen Academy</v>
          </cell>
        </row>
        <row r="213">
          <cell r="A213" t="str">
            <v>Evers School</v>
          </cell>
        </row>
        <row r="214">
          <cell r="A214" t="str">
            <v>Fairfield Academy (Former Marquette East)</v>
          </cell>
        </row>
        <row r="215">
          <cell r="A215" t="str">
            <v>Falconer School</v>
          </cell>
        </row>
        <row r="216">
          <cell r="A216" t="str">
            <v>Faraday School</v>
          </cell>
        </row>
        <row r="217">
          <cell r="A217" t="str">
            <v>Farnsworth School</v>
          </cell>
        </row>
        <row r="218">
          <cell r="A218" t="str">
            <v>Farragut Academy</v>
          </cell>
        </row>
        <row r="219">
          <cell r="A219" t="str">
            <v>Fenger Academy</v>
          </cell>
        </row>
        <row r="220">
          <cell r="A220" t="str">
            <v>Fenger Achievement Academy</v>
          </cell>
        </row>
        <row r="221">
          <cell r="A221" t="str">
            <v>Fermi School</v>
          </cell>
        </row>
        <row r="222">
          <cell r="A222" t="str">
            <v>Fernwood School</v>
          </cell>
        </row>
        <row r="223">
          <cell r="A223" t="str">
            <v>Field School</v>
          </cell>
        </row>
        <row r="224">
          <cell r="A224" t="str">
            <v>Finkl School</v>
          </cell>
        </row>
        <row r="225">
          <cell r="A225" t="str">
            <v>Fiske School</v>
          </cell>
        </row>
        <row r="226">
          <cell r="A226" t="str">
            <v>Ford Academy</v>
          </cell>
        </row>
        <row r="227">
          <cell r="A227" t="str">
            <v>Foreman High School</v>
          </cell>
        </row>
        <row r="228">
          <cell r="A228" t="str">
            <v>Fort Dearborn School</v>
          </cell>
        </row>
        <row r="229">
          <cell r="A229" t="str">
            <v>Foster Park School</v>
          </cell>
        </row>
        <row r="230">
          <cell r="A230" t="str">
            <v>Franklin Magnet</v>
          </cell>
        </row>
        <row r="231">
          <cell r="A231" t="str">
            <v>Frazier International Baccalaureate</v>
          </cell>
        </row>
        <row r="232">
          <cell r="A232" t="str">
            <v>Frazier Prep Acad</v>
          </cell>
        </row>
        <row r="233">
          <cell r="A233" t="str">
            <v>Fuller School</v>
          </cell>
        </row>
        <row r="234">
          <cell r="A234" t="str">
            <v>Fulton School</v>
          </cell>
        </row>
        <row r="235">
          <cell r="A235" t="str">
            <v>Funston School</v>
          </cell>
        </row>
        <row r="236">
          <cell r="A236" t="str">
            <v>Gage Park High School</v>
          </cell>
        </row>
        <row r="237">
          <cell r="A237" t="str">
            <v>Galapogas Charter School</v>
          </cell>
        </row>
        <row r="238">
          <cell r="A238" t="str">
            <v>Gale Academy</v>
          </cell>
        </row>
        <row r="239">
          <cell r="A239" t="str">
            <v>Galileo Academy</v>
          </cell>
        </row>
        <row r="240">
          <cell r="A240" t="str">
            <v>Gallistel Language Academy</v>
          </cell>
        </row>
        <row r="241">
          <cell r="A241" t="str">
            <v>Garfield Park Preparatory Academy</v>
          </cell>
        </row>
        <row r="242">
          <cell r="A242" t="str">
            <v>Garvey School (Marcus)</v>
          </cell>
        </row>
        <row r="243">
          <cell r="A243" t="str">
            <v>Garvy School (John)</v>
          </cell>
        </row>
        <row r="244">
          <cell r="A244" t="str">
            <v>Gary School</v>
          </cell>
        </row>
        <row r="245">
          <cell r="A245" t="str">
            <v>Gillespie School</v>
          </cell>
        </row>
        <row r="246">
          <cell r="A246" t="str">
            <v>Global Citizenship Academy</v>
          </cell>
        </row>
        <row r="247">
          <cell r="A247" t="str">
            <v>Goethe School</v>
          </cell>
        </row>
        <row r="248">
          <cell r="A248" t="str">
            <v>Goldblatt School</v>
          </cell>
        </row>
        <row r="249">
          <cell r="A249" t="str">
            <v>Gompers School</v>
          </cell>
        </row>
        <row r="250">
          <cell r="A250" t="str">
            <v>Goodlow Magnet</v>
          </cell>
        </row>
        <row r="251">
          <cell r="A251" t="str">
            <v>Goudy School</v>
          </cell>
        </row>
        <row r="252">
          <cell r="A252" t="str">
            <v>Graham School</v>
          </cell>
        </row>
        <row r="253">
          <cell r="A253" t="str">
            <v>Graham Training Center High School</v>
          </cell>
        </row>
        <row r="254">
          <cell r="A254" t="str">
            <v>Gray School</v>
          </cell>
        </row>
        <row r="255">
          <cell r="A255" t="str">
            <v>Greater Lawndale High School For Social Justice</v>
          </cell>
        </row>
        <row r="256">
          <cell r="A256" t="str">
            <v>Greeley School</v>
          </cell>
        </row>
        <row r="257">
          <cell r="A257" t="str">
            <v>Green School</v>
          </cell>
        </row>
        <row r="258">
          <cell r="A258" t="str">
            <v>Greene School</v>
          </cell>
        </row>
        <row r="259">
          <cell r="A259" t="str">
            <v>Gregory School</v>
          </cell>
        </row>
        <row r="260">
          <cell r="A260" t="str">
            <v>Gresham School</v>
          </cell>
        </row>
        <row r="261">
          <cell r="A261" t="str">
            <v>Grimes/Fleming Branch</v>
          </cell>
        </row>
        <row r="262">
          <cell r="A262" t="str">
            <v>Grissom School</v>
          </cell>
        </row>
        <row r="263">
          <cell r="A263" t="str">
            <v>Guggenheim School</v>
          </cell>
        </row>
        <row r="264">
          <cell r="A264" t="str">
            <v>Gunsaulus Academy</v>
          </cell>
        </row>
        <row r="265">
          <cell r="A265" t="str">
            <v>Haines School</v>
          </cell>
        </row>
        <row r="266">
          <cell r="A266" t="str">
            <v>Hale School</v>
          </cell>
        </row>
        <row r="267">
          <cell r="A267" t="str">
            <v>Haley, Alex School</v>
          </cell>
        </row>
        <row r="268">
          <cell r="A268" t="str">
            <v>Hamilton School</v>
          </cell>
        </row>
        <row r="269">
          <cell r="A269" t="str">
            <v>Hamline School</v>
          </cell>
        </row>
        <row r="270">
          <cell r="A270" t="str">
            <v>Hammond School</v>
          </cell>
        </row>
        <row r="271">
          <cell r="A271" t="str">
            <v>Hampton School</v>
          </cell>
        </row>
        <row r="272">
          <cell r="A272" t="str">
            <v>Hancock High School</v>
          </cell>
        </row>
        <row r="273">
          <cell r="A273" t="str">
            <v>Hanson Park School</v>
          </cell>
        </row>
        <row r="274">
          <cell r="A274" t="str">
            <v>Harlan Academy High School</v>
          </cell>
        </row>
        <row r="275">
          <cell r="A275" t="str">
            <v>Harper High School</v>
          </cell>
        </row>
        <row r="276">
          <cell r="A276" t="str">
            <v>Harte School</v>
          </cell>
        </row>
        <row r="277">
          <cell r="A277" t="str">
            <v>Harvard School</v>
          </cell>
        </row>
        <row r="278">
          <cell r="A278" t="str">
            <v>Haugan Magnet</v>
          </cell>
        </row>
        <row r="279">
          <cell r="A279" t="str">
            <v>Hawthorne Academy</v>
          </cell>
        </row>
        <row r="280">
          <cell r="A280" t="str">
            <v>Hay Community Academy</v>
          </cell>
        </row>
        <row r="281">
          <cell r="A281" t="str">
            <v>Hayt School</v>
          </cell>
        </row>
        <row r="282">
          <cell r="A282" t="str">
            <v>Healy School</v>
          </cell>
        </row>
        <row r="283">
          <cell r="A283" t="str">
            <v>Hearst School</v>
          </cell>
        </row>
        <row r="284">
          <cell r="A284" t="str">
            <v>Hedges School</v>
          </cell>
        </row>
        <row r="285">
          <cell r="A285" t="str">
            <v>Hefferan School</v>
          </cell>
        </row>
        <row r="286">
          <cell r="A286" t="str">
            <v>Henderson School</v>
          </cell>
        </row>
        <row r="287">
          <cell r="A287" t="str">
            <v>Hendricks Academy</v>
          </cell>
        </row>
        <row r="288">
          <cell r="A288" t="str">
            <v>Henry School</v>
          </cell>
        </row>
        <row r="289">
          <cell r="A289" t="str">
            <v>Henson School</v>
          </cell>
        </row>
        <row r="290">
          <cell r="A290" t="str">
            <v>Herbert School</v>
          </cell>
        </row>
        <row r="291">
          <cell r="A291" t="str">
            <v>Hernandez Middle School</v>
          </cell>
        </row>
        <row r="292">
          <cell r="A292" t="str">
            <v>Herzl School</v>
          </cell>
        </row>
        <row r="293">
          <cell r="A293" t="str">
            <v>Hibbard School</v>
          </cell>
        </row>
        <row r="294">
          <cell r="A294" t="str">
            <v>Higgins Academy</v>
          </cell>
        </row>
        <row r="295">
          <cell r="A295" t="str">
            <v>Hinton School</v>
          </cell>
        </row>
        <row r="296">
          <cell r="A296" t="str">
            <v>Hirsch High School</v>
          </cell>
        </row>
        <row r="297">
          <cell r="A297" t="str">
            <v>Hitch School</v>
          </cell>
        </row>
        <row r="298">
          <cell r="A298" t="str">
            <v>Holden School</v>
          </cell>
        </row>
        <row r="299">
          <cell r="A299" t="str">
            <v>Holmes School</v>
          </cell>
        </row>
        <row r="300">
          <cell r="A300" t="str">
            <v>Hope Contract School (at Spalding HS)</v>
          </cell>
        </row>
        <row r="301">
          <cell r="A301" t="str">
            <v>Howe School</v>
          </cell>
        </row>
        <row r="302">
          <cell r="A302" t="str">
            <v>Howland Catalyst</v>
          </cell>
        </row>
        <row r="303">
          <cell r="A303" t="str">
            <v>Hoyne School</v>
          </cell>
        </row>
        <row r="304">
          <cell r="A304" t="str">
            <v>Hubbard High School</v>
          </cell>
        </row>
        <row r="305">
          <cell r="A305" t="str">
            <v>Hughes L. School</v>
          </cell>
        </row>
        <row r="306">
          <cell r="A306" t="str">
            <v>Hughes School (Charles Evans)</v>
          </cell>
        </row>
        <row r="307">
          <cell r="A307" t="str">
            <v>Hurley School</v>
          </cell>
        </row>
        <row r="308">
          <cell r="A308" t="str">
            <v>Hyde Park Academy</v>
          </cell>
        </row>
        <row r="309">
          <cell r="A309" t="str">
            <v>IDOC/Healy Branch</v>
          </cell>
        </row>
        <row r="310">
          <cell r="A310" t="str">
            <v>Infinity Math, Science Tech. High School (at Little Village)</v>
          </cell>
        </row>
        <row r="311">
          <cell r="A311" t="str">
            <v>Instituto Health Sciences Career Academy</v>
          </cell>
        </row>
        <row r="312">
          <cell r="A312" t="str">
            <v>Inter-American Magnet (Former LeMoyne)</v>
          </cell>
        </row>
        <row r="313">
          <cell r="A313" t="str">
            <v>Irving School</v>
          </cell>
        </row>
        <row r="314">
          <cell r="A314" t="str">
            <v>Jackson Academy</v>
          </cell>
        </row>
        <row r="315">
          <cell r="A315" t="str">
            <v>Jackson M. School</v>
          </cell>
        </row>
        <row r="316">
          <cell r="A316" t="str">
            <v>Jahn School</v>
          </cell>
        </row>
        <row r="317">
          <cell r="A317" t="str">
            <v>Jamieson School</v>
          </cell>
        </row>
        <row r="318">
          <cell r="A318" t="str">
            <v>Jefferson N. Alternative School</v>
          </cell>
        </row>
        <row r="319">
          <cell r="A319" t="str">
            <v>Jenner Academy</v>
          </cell>
        </row>
        <row r="320">
          <cell r="A320" t="str">
            <v>Jensen Academy</v>
          </cell>
        </row>
        <row r="321">
          <cell r="A321" t="str">
            <v>Johnson School</v>
          </cell>
        </row>
        <row r="322">
          <cell r="A322" t="str">
            <v>Jones Magnet High School</v>
          </cell>
        </row>
        <row r="323">
          <cell r="A323" t="str">
            <v>Joplin School</v>
          </cell>
        </row>
        <row r="324">
          <cell r="A324" t="str">
            <v>Jordan School</v>
          </cell>
        </row>
        <row r="325">
          <cell r="A325" t="str">
            <v>Juarez High School</v>
          </cell>
        </row>
        <row r="326">
          <cell r="A326" t="str">
            <v>Julian High School</v>
          </cell>
        </row>
        <row r="327">
          <cell r="A327" t="str">
            <v>Jungman School</v>
          </cell>
        </row>
        <row r="328">
          <cell r="A328" t="str">
            <v>Kanoon Magnet</v>
          </cell>
        </row>
        <row r="329">
          <cell r="A329" t="str">
            <v>Keller Magnet</v>
          </cell>
        </row>
        <row r="330">
          <cell r="A330" t="str">
            <v>Kellman School</v>
          </cell>
        </row>
        <row r="331">
          <cell r="A331" t="str">
            <v>Kellogg School</v>
          </cell>
        </row>
        <row r="332">
          <cell r="A332" t="str">
            <v>Kelly High School</v>
          </cell>
        </row>
        <row r="333">
          <cell r="A333" t="str">
            <v>Kelvyn Park High School</v>
          </cell>
        </row>
        <row r="334">
          <cell r="A334" t="str">
            <v>Kennedy High School</v>
          </cell>
        </row>
        <row r="335">
          <cell r="A335" t="str">
            <v>Kenwood Academy</v>
          </cell>
        </row>
        <row r="336">
          <cell r="A336" t="str">
            <v>Kershaw School</v>
          </cell>
        </row>
        <row r="337">
          <cell r="A337" t="str">
            <v>Key School</v>
          </cell>
        </row>
        <row r="338">
          <cell r="A338" t="str">
            <v>Kilmer School</v>
          </cell>
        </row>
        <row r="339">
          <cell r="A339" t="str">
            <v>King High School</v>
          </cell>
        </row>
        <row r="340">
          <cell r="A340" t="str">
            <v>King School</v>
          </cell>
        </row>
        <row r="341">
          <cell r="A341" t="str">
            <v>Kinzie School</v>
          </cell>
        </row>
        <row r="342">
          <cell r="A342" t="str">
            <v>Kipling School</v>
          </cell>
        </row>
        <row r="343">
          <cell r="A343" t="str">
            <v>KIPP Ascend Charter School (at Penn)</v>
          </cell>
        </row>
        <row r="344">
          <cell r="A344" t="str">
            <v>Kohn School</v>
          </cell>
        </row>
        <row r="345">
          <cell r="A345" t="str">
            <v>Kozminski Academy</v>
          </cell>
        </row>
        <row r="346">
          <cell r="A346" t="str">
            <v>Kwame Nkrumah Academy Elementary School</v>
          </cell>
        </row>
        <row r="347">
          <cell r="A347" t="str">
            <v>Lafayette School</v>
          </cell>
        </row>
        <row r="348">
          <cell r="A348" t="str">
            <v>Lakeview High School</v>
          </cell>
        </row>
        <row r="349">
          <cell r="A349" t="str">
            <v>Lane Tech High School</v>
          </cell>
        </row>
        <row r="350">
          <cell r="A350" t="str">
            <v>Lara Academy</v>
          </cell>
        </row>
        <row r="351">
          <cell r="A351" t="str">
            <v>LaSalle Academy</v>
          </cell>
        </row>
        <row r="352">
          <cell r="A352" t="str">
            <v>LaSalle II Magnet Elementary School</v>
          </cell>
        </row>
        <row r="353">
          <cell r="A353" t="str">
            <v>Lathrop School</v>
          </cell>
        </row>
        <row r="354">
          <cell r="A354" t="str">
            <v>Lavizzo School</v>
          </cell>
        </row>
        <row r="355">
          <cell r="A355" t="str">
            <v>Lawndale Academy</v>
          </cell>
        </row>
        <row r="356">
          <cell r="A356" t="str">
            <v>Lawrence School</v>
          </cell>
        </row>
        <row r="357">
          <cell r="A357" t="str">
            <v>LEARN Charter ES - Excel</v>
          </cell>
        </row>
        <row r="358">
          <cell r="A358" t="str">
            <v>LEARN Charter ES - North Lawndale</v>
          </cell>
        </row>
        <row r="359">
          <cell r="A359" t="str">
            <v>LEARN Charter ES - Romano Butler Campus</v>
          </cell>
        </row>
        <row r="360">
          <cell r="A360" t="str">
            <v>Learn Charter School - 5th Campus</v>
          </cell>
        </row>
        <row r="361">
          <cell r="A361" t="str">
            <v>LEARN Charter School-South Chicago Campus (at Thorpe)</v>
          </cell>
        </row>
        <row r="362">
          <cell r="A362" t="str">
            <v>Lee School</v>
          </cell>
        </row>
        <row r="363">
          <cell r="A363" t="str">
            <v>Legacy Charter School (at Mason)</v>
          </cell>
        </row>
        <row r="364">
          <cell r="A364" t="str">
            <v>Leland School</v>
          </cell>
        </row>
        <row r="365">
          <cell r="A365" t="str">
            <v>Lenart Center</v>
          </cell>
        </row>
        <row r="366">
          <cell r="A366" t="str">
            <v>Lewis School</v>
          </cell>
        </row>
        <row r="367">
          <cell r="A367" t="str">
            <v>Libby School</v>
          </cell>
        </row>
        <row r="368">
          <cell r="A368" t="str">
            <v>Lincoln Park High School</v>
          </cell>
        </row>
        <row r="369">
          <cell r="A369" t="str">
            <v>Lincoln School</v>
          </cell>
        </row>
        <row r="370">
          <cell r="A370" t="str">
            <v>Lindblom Math and Science Academy</v>
          </cell>
        </row>
        <row r="371">
          <cell r="A371" t="str">
            <v>Linne School</v>
          </cell>
        </row>
        <row r="372">
          <cell r="A372" t="str">
            <v>Little Village Academy</v>
          </cell>
        </row>
        <row r="373">
          <cell r="A373" t="str">
            <v>Lloyd School</v>
          </cell>
        </row>
        <row r="374">
          <cell r="A374" t="str">
            <v>Locke School</v>
          </cell>
        </row>
        <row r="375">
          <cell r="A375" t="str">
            <v>Locke, Alain Charter School</v>
          </cell>
        </row>
        <row r="376">
          <cell r="A376" t="str">
            <v>Logandale Middle School</v>
          </cell>
        </row>
        <row r="377">
          <cell r="A377" t="str">
            <v>LORCA Elementary School</v>
          </cell>
        </row>
        <row r="378">
          <cell r="A378" t="str">
            <v>Lovett School</v>
          </cell>
        </row>
        <row r="379">
          <cell r="A379" t="str">
            <v>Lowell School</v>
          </cell>
        </row>
        <row r="380">
          <cell r="A380" t="str">
            <v>Lozano Bilingual Center</v>
          </cell>
        </row>
        <row r="381">
          <cell r="A381" t="str">
            <v>Lyon School</v>
          </cell>
        </row>
        <row r="382">
          <cell r="A382" t="str">
            <v>Madero Middle School</v>
          </cell>
        </row>
        <row r="383">
          <cell r="A383" t="str">
            <v>Madison School</v>
          </cell>
        </row>
        <row r="384">
          <cell r="A384" t="str">
            <v>Manierre School</v>
          </cell>
        </row>
        <row r="385">
          <cell r="A385" t="str">
            <v>Manley Academy</v>
          </cell>
        </row>
        <row r="386">
          <cell r="A386" t="str">
            <v>Mann School</v>
          </cell>
        </row>
        <row r="387">
          <cell r="A387" t="str">
            <v>Marconi Academy</v>
          </cell>
        </row>
        <row r="388">
          <cell r="A388" t="str">
            <v>Marine Military Academy at Grant</v>
          </cell>
        </row>
        <row r="389">
          <cell r="A389" t="str">
            <v>Marquette School</v>
          </cell>
        </row>
        <row r="390">
          <cell r="A390" t="str">
            <v>Marsh School</v>
          </cell>
        </row>
        <row r="391">
          <cell r="A391" t="str">
            <v>Marshall High School</v>
          </cell>
        </row>
        <row r="392">
          <cell r="A392" t="str">
            <v>Marshall Middle School</v>
          </cell>
        </row>
        <row r="393">
          <cell r="A393" t="str">
            <v>Mason High School</v>
          </cell>
        </row>
        <row r="394">
          <cell r="A394" t="str">
            <v>Mason School</v>
          </cell>
        </row>
        <row r="395">
          <cell r="A395" t="str">
            <v>Mather High School</v>
          </cell>
        </row>
        <row r="396">
          <cell r="A396" t="str">
            <v>May Academy</v>
          </cell>
        </row>
        <row r="397">
          <cell r="A397" t="str">
            <v>Mayer School</v>
          </cell>
        </row>
        <row r="398">
          <cell r="A398" t="str">
            <v>Mayo School</v>
          </cell>
        </row>
        <row r="399">
          <cell r="A399" t="str">
            <v>Mays Academy</v>
          </cell>
        </row>
        <row r="400">
          <cell r="A400" t="str">
            <v>McAuliffe School</v>
          </cell>
        </row>
        <row r="401">
          <cell r="A401" t="str">
            <v>McClellan School</v>
          </cell>
        </row>
        <row r="402">
          <cell r="A402" t="str">
            <v>McCormick School</v>
          </cell>
        </row>
        <row r="403">
          <cell r="A403" t="str">
            <v>McCutcheon School</v>
          </cell>
        </row>
        <row r="404">
          <cell r="A404" t="str">
            <v>McDade School</v>
          </cell>
        </row>
        <row r="405">
          <cell r="A405" t="str">
            <v>McDowell School</v>
          </cell>
        </row>
        <row r="406">
          <cell r="A406" t="str">
            <v>McKay School</v>
          </cell>
        </row>
        <row r="407">
          <cell r="A407" t="str">
            <v>McNair Center</v>
          </cell>
        </row>
        <row r="408">
          <cell r="A408" t="str">
            <v>McPherson School</v>
          </cell>
        </row>
        <row r="409">
          <cell r="A409" t="str">
            <v>Melody School</v>
          </cell>
        </row>
        <row r="410">
          <cell r="A410" t="str">
            <v>Metcalfe Academy</v>
          </cell>
        </row>
        <row r="411">
          <cell r="A411" t="str">
            <v>Milburn Alternative ES</v>
          </cell>
        </row>
        <row r="412">
          <cell r="A412" t="str">
            <v>Milburn Alternative HS</v>
          </cell>
        </row>
        <row r="413">
          <cell r="A413" t="str">
            <v>Mireles Academy</v>
          </cell>
        </row>
        <row r="414">
          <cell r="A414" t="str">
            <v>Mitchell School</v>
          </cell>
        </row>
        <row r="415">
          <cell r="A415" t="str">
            <v>Mollison School</v>
          </cell>
        </row>
        <row r="416">
          <cell r="A416" t="str">
            <v>Monroe School</v>
          </cell>
        </row>
        <row r="417">
          <cell r="A417" t="str">
            <v>Montefiore Special School</v>
          </cell>
        </row>
        <row r="418">
          <cell r="A418" t="str">
            <v>Moos School</v>
          </cell>
        </row>
        <row r="419">
          <cell r="A419" t="str">
            <v>Morgan Park High School</v>
          </cell>
        </row>
        <row r="420">
          <cell r="A420" t="str">
            <v>Morgan School</v>
          </cell>
        </row>
        <row r="421">
          <cell r="A421" t="str">
            <v>Morrill School</v>
          </cell>
        </row>
        <row r="422">
          <cell r="A422" t="str">
            <v>Morton Academy</v>
          </cell>
        </row>
        <row r="423">
          <cell r="A423" t="str">
            <v>Mount Greenwood School</v>
          </cell>
        </row>
        <row r="424">
          <cell r="A424" t="str">
            <v>Mount Vernon School</v>
          </cell>
        </row>
        <row r="425">
          <cell r="A425" t="str">
            <v>Mozart School</v>
          </cell>
        </row>
        <row r="426">
          <cell r="A426" t="str">
            <v>Multicultural Arts School (at Little Village)</v>
          </cell>
        </row>
        <row r="427">
          <cell r="A427" t="str">
            <v>Murphy School</v>
          </cell>
        </row>
        <row r="428">
          <cell r="A428" t="str">
            <v>Murray Academy</v>
          </cell>
        </row>
        <row r="429">
          <cell r="A429" t="str">
            <v>Namaste Charter</v>
          </cell>
        </row>
        <row r="430">
          <cell r="A430" t="str">
            <v>Nash School</v>
          </cell>
        </row>
        <row r="431">
          <cell r="A431" t="str">
            <v>National Teachers Academy</v>
          </cell>
        </row>
        <row r="432">
          <cell r="A432" t="str">
            <v>Near North Center</v>
          </cell>
        </row>
        <row r="433">
          <cell r="A433" t="str">
            <v>Neil School</v>
          </cell>
        </row>
        <row r="434">
          <cell r="A434" t="str">
            <v>Nettelhorst School</v>
          </cell>
        </row>
        <row r="435">
          <cell r="A435" t="str">
            <v>New Field Primary School</v>
          </cell>
        </row>
        <row r="436">
          <cell r="A436" t="str">
            <v>New Millennium School of Health (at Bowen)</v>
          </cell>
        </row>
        <row r="437">
          <cell r="A437" t="str">
            <v>Newberry Magnet</v>
          </cell>
        </row>
        <row r="438">
          <cell r="A438" t="str">
            <v>Nicholson School</v>
          </cell>
        </row>
        <row r="439">
          <cell r="A439" t="str">
            <v>Nightingale School</v>
          </cell>
        </row>
        <row r="440">
          <cell r="A440" t="str">
            <v>Ninos Heroes Academic</v>
          </cell>
        </row>
        <row r="441">
          <cell r="A441" t="str">
            <v>Nixon School</v>
          </cell>
        </row>
        <row r="442">
          <cell r="A442" t="str">
            <v>Nobel School</v>
          </cell>
        </row>
        <row r="443">
          <cell r="A443" t="str">
            <v>Noble Street - Chicago Bulls College Prep Campus (at Cregier)</v>
          </cell>
        </row>
        <row r="444">
          <cell r="A444" t="str">
            <v>Noble Street - Comer Campus</v>
          </cell>
        </row>
        <row r="445">
          <cell r="A445" t="str">
            <v>Noble Street - Golder College Prep</v>
          </cell>
        </row>
        <row r="446">
          <cell r="A446" t="str">
            <v>Noble Street - Muchin College Prep Campus</v>
          </cell>
        </row>
        <row r="447">
          <cell r="A447" t="str">
            <v>Noble Street - Pritzker College Prep</v>
          </cell>
        </row>
        <row r="448">
          <cell r="A448" t="str">
            <v>Noble Street - Rauner College Prep</v>
          </cell>
        </row>
        <row r="449">
          <cell r="A449" t="str">
            <v>Noble Street - Rowe-Clark</v>
          </cell>
        </row>
        <row r="450">
          <cell r="A450" t="str">
            <v>Noble Street Charter - UIC College Prep (at Gladstone)</v>
          </cell>
        </row>
        <row r="451">
          <cell r="A451" t="str">
            <v>Noble Street Charter High School</v>
          </cell>
        </row>
        <row r="452">
          <cell r="A452" t="str">
            <v>Noble Street Charter School Englewood Campus</v>
          </cell>
        </row>
        <row r="453">
          <cell r="A453" t="str">
            <v>North Grand High School</v>
          </cell>
        </row>
        <row r="454">
          <cell r="A454" t="str">
            <v>North Kenwood Charter School (University of Chicago)</v>
          </cell>
        </row>
        <row r="455">
          <cell r="A455" t="str">
            <v>North Lawndale Charter High School</v>
          </cell>
        </row>
        <row r="456">
          <cell r="A456" t="str">
            <v>North Lawndale College Prep at Collins</v>
          </cell>
        </row>
        <row r="457">
          <cell r="A457" t="str">
            <v>North River Elementary School (Mercy)</v>
          </cell>
        </row>
        <row r="458">
          <cell r="A458" t="str">
            <v>Northside College Prep.</v>
          </cell>
        </row>
        <row r="459">
          <cell r="A459" t="str">
            <v>Northside Learning Center</v>
          </cell>
        </row>
        <row r="460">
          <cell r="A460" t="str">
            <v>Northwest Middle School</v>
          </cell>
        </row>
        <row r="461">
          <cell r="A461" t="str">
            <v>Norwood Park School</v>
          </cell>
        </row>
        <row r="462">
          <cell r="A462" t="str">
            <v>Ogden Elementary School</v>
          </cell>
        </row>
        <row r="463">
          <cell r="A463" t="str">
            <v>Ogden International HS</v>
          </cell>
        </row>
        <row r="464">
          <cell r="A464" t="str">
            <v>Oglesby School</v>
          </cell>
        </row>
        <row r="465">
          <cell r="A465" t="str">
            <v>O'Keeffe School</v>
          </cell>
        </row>
        <row r="466">
          <cell r="A466" t="str">
            <v>Onahan School</v>
          </cell>
        </row>
        <row r="467">
          <cell r="A467" t="str">
            <v>Oriole Park School</v>
          </cell>
        </row>
        <row r="468">
          <cell r="A468" t="str">
            <v>Orozco Academy</v>
          </cell>
        </row>
        <row r="469">
          <cell r="A469" t="str">
            <v>Orr Comm. Acad. (H/S) *R</v>
          </cell>
        </row>
        <row r="470">
          <cell r="A470" t="str">
            <v>Otis School</v>
          </cell>
        </row>
        <row r="471">
          <cell r="A471" t="str">
            <v>O'Toole School</v>
          </cell>
        </row>
        <row r="472">
          <cell r="A472" t="str">
            <v>Overton School</v>
          </cell>
        </row>
        <row r="473">
          <cell r="A473" t="str">
            <v>Owen Academy</v>
          </cell>
        </row>
        <row r="474">
          <cell r="A474" t="str">
            <v>Owens Academy</v>
          </cell>
        </row>
        <row r="475">
          <cell r="A475" t="str">
            <v>Paderewski School</v>
          </cell>
        </row>
        <row r="476">
          <cell r="A476" t="str">
            <v>Palmer School</v>
          </cell>
        </row>
        <row r="477">
          <cell r="A477" t="str">
            <v>Park Manor School</v>
          </cell>
        </row>
        <row r="478">
          <cell r="A478" t="str">
            <v>Parker Community Academy</v>
          </cell>
        </row>
        <row r="479">
          <cell r="A479" t="str">
            <v>Parkman School</v>
          </cell>
        </row>
        <row r="480">
          <cell r="A480" t="str">
            <v>Parkside Academy</v>
          </cell>
        </row>
        <row r="481">
          <cell r="A481" t="str">
            <v>Passages Charter School</v>
          </cell>
        </row>
        <row r="482">
          <cell r="A482" t="str">
            <v>Pasteur School</v>
          </cell>
        </row>
        <row r="483">
          <cell r="A483" t="str">
            <v>Pathways in Education HS</v>
          </cell>
        </row>
        <row r="484">
          <cell r="A484" t="str">
            <v>Payton High School</v>
          </cell>
        </row>
        <row r="485">
          <cell r="A485" t="str">
            <v>Peabody School</v>
          </cell>
        </row>
        <row r="486">
          <cell r="A486" t="str">
            <v>Peace &amp; Education High School</v>
          </cell>
        </row>
        <row r="487">
          <cell r="A487" t="str">
            <v>Peck School</v>
          </cell>
        </row>
        <row r="488">
          <cell r="A488" t="str">
            <v>Peirce School</v>
          </cell>
        </row>
        <row r="489">
          <cell r="A489" t="str">
            <v>Penn School</v>
          </cell>
        </row>
        <row r="490">
          <cell r="A490" t="str">
            <v>Perez School</v>
          </cell>
        </row>
        <row r="491">
          <cell r="A491" t="str">
            <v>Pershing Magnet</v>
          </cell>
        </row>
        <row r="492">
          <cell r="A492" t="str">
            <v>Pershing West Middle (Douglas)</v>
          </cell>
        </row>
        <row r="493">
          <cell r="A493" t="str">
            <v>Perspectives Charter - Calumet HS</v>
          </cell>
        </row>
        <row r="494">
          <cell r="A494" t="str">
            <v>Perspectives Charter - Calumet Middle</v>
          </cell>
        </row>
        <row r="495">
          <cell r="A495" t="str">
            <v>Perspectives Charter - Calumet Technology</v>
          </cell>
        </row>
        <row r="496">
          <cell r="A496" t="str">
            <v>Perspectives Charter - IIT Math &amp; Science Academy (at Raymond)</v>
          </cell>
        </row>
        <row r="497">
          <cell r="A497" t="str">
            <v>Perspectives Charter - Joslin</v>
          </cell>
        </row>
        <row r="498">
          <cell r="A498" t="str">
            <v>Peterson School</v>
          </cell>
        </row>
        <row r="499">
          <cell r="A499" t="str">
            <v>Phillips Achievement Academy HS</v>
          </cell>
        </row>
        <row r="500">
          <cell r="A500" t="str">
            <v>Phillips High School</v>
          </cell>
        </row>
        <row r="501">
          <cell r="A501" t="str">
            <v>Phoenix Academy (Former Grant School)</v>
          </cell>
        </row>
        <row r="502">
          <cell r="A502" t="str">
            <v>Piccolo Elementary School</v>
          </cell>
        </row>
        <row r="503">
          <cell r="A503" t="str">
            <v>Pickard School</v>
          </cell>
        </row>
        <row r="504">
          <cell r="A504" t="str">
            <v>Pilsen Academy</v>
          </cell>
        </row>
        <row r="505">
          <cell r="A505" t="str">
            <v>Pirie School</v>
          </cell>
        </row>
        <row r="506">
          <cell r="A506" t="str">
            <v>Plamondon School</v>
          </cell>
        </row>
        <row r="507">
          <cell r="A507" t="str">
            <v>Plato Learing Academy</v>
          </cell>
        </row>
        <row r="508">
          <cell r="A508" t="str">
            <v>Poe School</v>
          </cell>
        </row>
        <row r="509">
          <cell r="A509" t="str">
            <v>Polaris Charter</v>
          </cell>
        </row>
        <row r="510">
          <cell r="A510" t="str">
            <v>Pope School</v>
          </cell>
        </row>
        <row r="511">
          <cell r="A511" t="str">
            <v>Portage Park School</v>
          </cell>
        </row>
        <row r="512">
          <cell r="A512" t="str">
            <v>Powell Community Academy</v>
          </cell>
        </row>
        <row r="513">
          <cell r="A513" t="str">
            <v>Prescott School</v>
          </cell>
        </row>
        <row r="514">
          <cell r="A514" t="str">
            <v>Price School</v>
          </cell>
        </row>
        <row r="515">
          <cell r="A515" t="str">
            <v>Prieto School</v>
          </cell>
        </row>
        <row r="516">
          <cell r="A516" t="str">
            <v>Pritzker School</v>
          </cell>
        </row>
        <row r="517">
          <cell r="A517" t="str">
            <v>Prologue - Joshua Johnston Charter School for Fine Art and Design</v>
          </cell>
        </row>
        <row r="518">
          <cell r="A518" t="str">
            <v>Prologue Early College</v>
          </cell>
        </row>
        <row r="519">
          <cell r="A519" t="str">
            <v>Prosser High School</v>
          </cell>
        </row>
        <row r="520">
          <cell r="A520" t="str">
            <v>Providence Englewood (at Bunche)</v>
          </cell>
        </row>
        <row r="521">
          <cell r="A521" t="str">
            <v>Prussing School</v>
          </cell>
        </row>
        <row r="522">
          <cell r="A522" t="str">
            <v>Pulaski Academy</v>
          </cell>
        </row>
        <row r="523">
          <cell r="A523" t="str">
            <v>Pullman School</v>
          </cell>
        </row>
        <row r="524">
          <cell r="A524" t="str">
            <v>Randolph Magnet</v>
          </cell>
        </row>
        <row r="525">
          <cell r="A525" t="str">
            <v>Ravenswood School</v>
          </cell>
        </row>
        <row r="526">
          <cell r="A526" t="str">
            <v>Ray School</v>
          </cell>
        </row>
        <row r="527">
          <cell r="A527" t="str">
            <v>Reavis School</v>
          </cell>
        </row>
        <row r="528">
          <cell r="A528" t="str">
            <v>Reed School</v>
          </cell>
        </row>
        <row r="529">
          <cell r="A529" t="str">
            <v>Reilly School</v>
          </cell>
        </row>
        <row r="530">
          <cell r="A530" t="str">
            <v>Reinberg School</v>
          </cell>
        </row>
        <row r="531">
          <cell r="A531" t="str">
            <v>Revere School</v>
          </cell>
        </row>
        <row r="532">
          <cell r="A532" t="str">
            <v>Richards High School</v>
          </cell>
        </row>
        <row r="533">
          <cell r="A533" t="str">
            <v>Rickover Naval Academy High School (At Senn HS)</v>
          </cell>
        </row>
        <row r="534">
          <cell r="A534" t="str">
            <v>Robeson Achievement Academy</v>
          </cell>
        </row>
        <row r="535">
          <cell r="A535" t="str">
            <v>Robeson High School</v>
          </cell>
        </row>
        <row r="536">
          <cell r="A536" t="str">
            <v>Robinson School</v>
          </cell>
        </row>
        <row r="537">
          <cell r="A537" t="str">
            <v>Rogers School</v>
          </cell>
        </row>
        <row r="538">
          <cell r="A538" t="str">
            <v>Roosevelt High School</v>
          </cell>
        </row>
        <row r="539">
          <cell r="A539" t="str">
            <v>Roque De DuPrey School (Consolidated into Von Humboldt)</v>
          </cell>
        </row>
        <row r="540">
          <cell r="A540" t="str">
            <v>Ross School</v>
          </cell>
        </row>
        <row r="541">
          <cell r="A541" t="str">
            <v>Rowe Charter</v>
          </cell>
        </row>
        <row r="542">
          <cell r="A542" t="str">
            <v>Rudolph Learning Center</v>
          </cell>
        </row>
        <row r="543">
          <cell r="A543" t="str">
            <v>Ruggles School</v>
          </cell>
        </row>
        <row r="544">
          <cell r="A544" t="str">
            <v>Ruiz School</v>
          </cell>
        </row>
        <row r="545">
          <cell r="A545" t="str">
            <v>Ryder School</v>
          </cell>
        </row>
        <row r="546">
          <cell r="A546" t="str">
            <v>Ryerson School</v>
          </cell>
        </row>
        <row r="547">
          <cell r="A547" t="str">
            <v>Sabin Magnet</v>
          </cell>
        </row>
        <row r="548">
          <cell r="A548" t="str">
            <v>Salazar Center</v>
          </cell>
        </row>
        <row r="549">
          <cell r="A549" t="str">
            <v>Sandoval School</v>
          </cell>
        </row>
        <row r="550">
          <cell r="A550" t="str">
            <v>Saucedo Academy</v>
          </cell>
        </row>
        <row r="551">
          <cell r="A551" t="str">
            <v>Sauganash School</v>
          </cell>
        </row>
        <row r="552">
          <cell r="A552" t="str">
            <v>Sawyer School</v>
          </cell>
        </row>
        <row r="553">
          <cell r="A553" t="str">
            <v>Sayre Academy</v>
          </cell>
        </row>
        <row r="554">
          <cell r="A554" t="str">
            <v>Scammon School</v>
          </cell>
        </row>
        <row r="555">
          <cell r="A555" t="str">
            <v>Schmid School</v>
          </cell>
        </row>
        <row r="556">
          <cell r="A556" t="str">
            <v>School of Leadership (at South Shore South)</v>
          </cell>
        </row>
        <row r="557">
          <cell r="A557" t="str">
            <v>Schubert School</v>
          </cell>
        </row>
        <row r="558">
          <cell r="A558" t="str">
            <v>Schurz High School</v>
          </cell>
        </row>
        <row r="559">
          <cell r="A559" t="str">
            <v>Senn High School, Nicholas</v>
          </cell>
        </row>
        <row r="560">
          <cell r="A560" t="str">
            <v>Seward School</v>
          </cell>
        </row>
        <row r="561">
          <cell r="A561" t="str">
            <v>Sexton School</v>
          </cell>
        </row>
        <row r="562">
          <cell r="A562" t="str">
            <v>Shabazz Charter School</v>
          </cell>
        </row>
        <row r="563">
          <cell r="A563" t="str">
            <v>Sheridan Magnet</v>
          </cell>
        </row>
        <row r="564">
          <cell r="A564" t="str">
            <v>Sherman School</v>
          </cell>
        </row>
        <row r="565">
          <cell r="A565" t="str">
            <v>Sherwood School</v>
          </cell>
        </row>
        <row r="566">
          <cell r="A566" t="str">
            <v>Shields School</v>
          </cell>
        </row>
        <row r="567">
          <cell r="A567" t="str">
            <v>Shoesmith School</v>
          </cell>
        </row>
        <row r="568">
          <cell r="A568" t="str">
            <v>Shoop School</v>
          </cell>
        </row>
        <row r="569">
          <cell r="A569" t="str">
            <v>Simeon High School</v>
          </cell>
        </row>
        <row r="570">
          <cell r="A570" t="str">
            <v>Simpson Academy</v>
          </cell>
        </row>
        <row r="571">
          <cell r="A571" t="str">
            <v>Sizemore Acad (SHABAZZ CHTR)</v>
          </cell>
        </row>
        <row r="572">
          <cell r="A572" t="str">
            <v>Skinner North (Former Schiller)</v>
          </cell>
        </row>
        <row r="573">
          <cell r="A573" t="str">
            <v>Skinner West School</v>
          </cell>
        </row>
        <row r="574">
          <cell r="A574" t="str">
            <v>Smith School</v>
          </cell>
        </row>
        <row r="575">
          <cell r="A575" t="str">
            <v>Smyser School</v>
          </cell>
        </row>
        <row r="576">
          <cell r="A576" t="str">
            <v>Smyth School</v>
          </cell>
        </row>
        <row r="577">
          <cell r="A577" t="str">
            <v>Solomon School</v>
          </cell>
        </row>
        <row r="578">
          <cell r="A578" t="str">
            <v>SOLORIO HS</v>
          </cell>
        </row>
        <row r="579">
          <cell r="A579" t="str">
            <v>Songhai Institute</v>
          </cell>
        </row>
        <row r="580">
          <cell r="A580" t="str">
            <v>South Loop School</v>
          </cell>
        </row>
        <row r="581">
          <cell r="A581" t="str">
            <v>South Shore Fine Arts Academy</v>
          </cell>
        </row>
        <row r="582">
          <cell r="A582" t="str">
            <v>South Shore International College Prep HS</v>
          </cell>
        </row>
        <row r="583">
          <cell r="A583" t="str">
            <v>Southside Occupational Academy</v>
          </cell>
        </row>
        <row r="584">
          <cell r="A584" t="str">
            <v>Spencer Academy</v>
          </cell>
        </row>
        <row r="585">
          <cell r="A585" t="str">
            <v>Spry Community Links High School</v>
          </cell>
        </row>
        <row r="586">
          <cell r="A586" t="str">
            <v>Spry School</v>
          </cell>
        </row>
        <row r="587">
          <cell r="A587" t="str">
            <v>Stagg School</v>
          </cell>
        </row>
        <row r="588">
          <cell r="A588" t="str">
            <v>Steinmetz High School</v>
          </cell>
        </row>
        <row r="589">
          <cell r="A589" t="str">
            <v>STEM Magnet Academy</v>
          </cell>
        </row>
        <row r="590">
          <cell r="A590" t="str">
            <v>Stevenson School</v>
          </cell>
        </row>
        <row r="591">
          <cell r="A591" t="str">
            <v>Stewart School</v>
          </cell>
        </row>
        <row r="592">
          <cell r="A592" t="str">
            <v>Stock School</v>
          </cell>
        </row>
        <row r="593">
          <cell r="A593" t="str">
            <v>Stockton School</v>
          </cell>
        </row>
        <row r="594">
          <cell r="A594" t="str">
            <v>Stone Academy</v>
          </cell>
        </row>
        <row r="595">
          <cell r="A595" t="str">
            <v>Stowe School</v>
          </cell>
        </row>
        <row r="596">
          <cell r="A596" t="str">
            <v>Suder Montessori Magnet ES</v>
          </cell>
        </row>
        <row r="597">
          <cell r="A597" t="str">
            <v>Sullivan Elementary School</v>
          </cell>
        </row>
        <row r="598">
          <cell r="A598" t="str">
            <v>Sullivan High School</v>
          </cell>
        </row>
        <row r="599">
          <cell r="A599" t="str">
            <v>Summers Alternative ES</v>
          </cell>
        </row>
        <row r="600">
          <cell r="A600" t="str">
            <v>Summers Alternative HS</v>
          </cell>
        </row>
        <row r="601">
          <cell r="A601" t="str">
            <v>Sumner Academy</v>
          </cell>
        </row>
        <row r="602">
          <cell r="A602" t="str">
            <v>Sutherland School</v>
          </cell>
        </row>
        <row r="603">
          <cell r="A603" t="str">
            <v>Swift School</v>
          </cell>
        </row>
        <row r="604">
          <cell r="A604" t="str">
            <v>Taft High School</v>
          </cell>
        </row>
        <row r="605">
          <cell r="A605" t="str">
            <v>Talcott School</v>
          </cell>
        </row>
        <row r="606">
          <cell r="A606" t="str">
            <v>Talman (St. Clair)</v>
          </cell>
        </row>
        <row r="607">
          <cell r="A607" t="str">
            <v>Tanner School</v>
          </cell>
        </row>
        <row r="608">
          <cell r="A608" t="str">
            <v>Tarkington School</v>
          </cell>
        </row>
        <row r="609">
          <cell r="A609" t="str">
            <v>Taylor School</v>
          </cell>
        </row>
        <row r="610">
          <cell r="A610" t="str">
            <v>TEAM Englewood Comm Academy</v>
          </cell>
        </row>
        <row r="611">
          <cell r="A611" t="str">
            <v>Telpochcalli School</v>
          </cell>
        </row>
        <row r="612">
          <cell r="A612" t="str">
            <v>Thomas Early Childhood Center</v>
          </cell>
        </row>
        <row r="613">
          <cell r="A613" t="str">
            <v>Thorp Academy (Ole)</v>
          </cell>
        </row>
        <row r="614">
          <cell r="A614" t="str">
            <v>Thorp School (James)</v>
          </cell>
        </row>
        <row r="615">
          <cell r="A615" t="str">
            <v>Tilden Academy HS</v>
          </cell>
        </row>
        <row r="616">
          <cell r="A616" t="str">
            <v>Tilden Achievement Academy High School</v>
          </cell>
        </row>
        <row r="617">
          <cell r="A617" t="str">
            <v>Till Math and Science</v>
          </cell>
        </row>
        <row r="618">
          <cell r="A618" t="str">
            <v>Tilton School</v>
          </cell>
        </row>
        <row r="619">
          <cell r="A619" t="str">
            <v>Tonti School</v>
          </cell>
        </row>
        <row r="620">
          <cell r="A620" t="str">
            <v>Trumbull School</v>
          </cell>
        </row>
        <row r="621">
          <cell r="A621" t="str">
            <v>Turner-Drew Academy</v>
          </cell>
        </row>
        <row r="622">
          <cell r="A622" t="str">
            <v>Twain School</v>
          </cell>
        </row>
        <row r="623">
          <cell r="A623" t="str">
            <v>University of Chicago Charter - Donoghue Campus</v>
          </cell>
        </row>
        <row r="624">
          <cell r="A624" t="str">
            <v>University of Chicago Charter - Woodlawn</v>
          </cell>
        </row>
        <row r="625">
          <cell r="A625" t="str">
            <v>University of Chicago Charter - Woodson</v>
          </cell>
        </row>
        <row r="626">
          <cell r="A626" t="str">
            <v>UNO 51st and Homan (Soccer)</v>
          </cell>
        </row>
        <row r="627">
          <cell r="A627" t="str">
            <v>UNO De Las Casas</v>
          </cell>
        </row>
        <row r="628">
          <cell r="A628" t="str">
            <v>UNO Fuentes</v>
          </cell>
        </row>
        <row r="629">
          <cell r="A629" t="str">
            <v>UNO Gage Park Campus</v>
          </cell>
        </row>
        <row r="630">
          <cell r="A630" t="str">
            <v>UNO Garcia HS</v>
          </cell>
        </row>
        <row r="631">
          <cell r="A631" t="str">
            <v>UNO Marquez</v>
          </cell>
        </row>
        <row r="632">
          <cell r="A632" t="str">
            <v>UNO Octavio Paz Intermediate (Former DeLaCruz - Closed)</v>
          </cell>
        </row>
        <row r="633">
          <cell r="A633" t="str">
            <v>UNO St Marks</v>
          </cell>
        </row>
        <row r="634">
          <cell r="A634" t="str">
            <v>UNO Tomayo</v>
          </cell>
        </row>
        <row r="635">
          <cell r="A635" t="str">
            <v>UNO Torres</v>
          </cell>
        </row>
        <row r="636">
          <cell r="A636" t="str">
            <v>UNO Zizumbo</v>
          </cell>
        </row>
        <row r="637">
          <cell r="A637" t="str">
            <v>Uplift Community High School</v>
          </cell>
        </row>
        <row r="638">
          <cell r="A638" t="str">
            <v>Urban Prep Acad for Young Men Charter - Bronzville</v>
          </cell>
        </row>
        <row r="639">
          <cell r="A639" t="str">
            <v>Urban Prep Acad for Young Men Charter - Englewood</v>
          </cell>
        </row>
        <row r="640">
          <cell r="A640" t="str">
            <v>Urban Prep Academy for Young Men - former Medill</v>
          </cell>
        </row>
        <row r="641">
          <cell r="A641" t="str">
            <v>Urban Youth High School (at Hope Academy)</v>
          </cell>
        </row>
        <row r="642">
          <cell r="A642" t="str">
            <v>Vanderpoel Magnet</v>
          </cell>
        </row>
        <row r="643">
          <cell r="A643" t="str">
            <v>Vaughn High School</v>
          </cell>
        </row>
        <row r="644">
          <cell r="A644" t="str">
            <v>Vick Center</v>
          </cell>
        </row>
        <row r="645">
          <cell r="A645" t="str">
            <v>VOISE Academy High School</v>
          </cell>
        </row>
        <row r="646">
          <cell r="A646" t="str">
            <v>Volta School</v>
          </cell>
        </row>
        <row r="647">
          <cell r="A647" t="str">
            <v>Von Humboldt School</v>
          </cell>
        </row>
        <row r="648">
          <cell r="A648" t="str">
            <v>Von Steuben Metro</v>
          </cell>
        </row>
        <row r="649">
          <cell r="A649" t="str">
            <v>Wacker School</v>
          </cell>
        </row>
        <row r="650">
          <cell r="A650" t="str">
            <v>Wadsworth School</v>
          </cell>
        </row>
        <row r="651">
          <cell r="A651" t="str">
            <v>Walsh School</v>
          </cell>
        </row>
        <row r="652">
          <cell r="A652" t="str">
            <v>Ward School (James)</v>
          </cell>
        </row>
        <row r="653">
          <cell r="A653" t="str">
            <v>Ward School (Laura S.)</v>
          </cell>
        </row>
        <row r="654">
          <cell r="A654" t="str">
            <v>Warren School</v>
          </cell>
        </row>
        <row r="655">
          <cell r="A655" t="str">
            <v>Washington Elementary School (George)</v>
          </cell>
        </row>
        <row r="656">
          <cell r="A656" t="str">
            <v>Washington High School</v>
          </cell>
        </row>
        <row r="657">
          <cell r="A657" t="str">
            <v>Washington School (Harold)</v>
          </cell>
        </row>
        <row r="658">
          <cell r="A658" t="str">
            <v>Waters School</v>
          </cell>
        </row>
        <row r="659">
          <cell r="A659" t="str">
            <v>Webster School</v>
          </cell>
        </row>
        <row r="660">
          <cell r="A660" t="str">
            <v>Wells (Ida B) (in Phillips)</v>
          </cell>
        </row>
        <row r="661">
          <cell r="A661" t="str">
            <v>Wells Academy High School</v>
          </cell>
        </row>
        <row r="662">
          <cell r="A662" t="str">
            <v>Wentworth School</v>
          </cell>
        </row>
        <row r="663">
          <cell r="A663" t="str">
            <v>West Park Academy</v>
          </cell>
        </row>
        <row r="664">
          <cell r="A664" t="str">
            <v>West Pullman School</v>
          </cell>
        </row>
        <row r="665">
          <cell r="A665" t="str">
            <v>West Ridge Elementary School</v>
          </cell>
        </row>
        <row r="666">
          <cell r="A666" t="str">
            <v>Westcott School</v>
          </cell>
        </row>
        <row r="667">
          <cell r="A667" t="str">
            <v>Westinghouse College Prep</v>
          </cell>
        </row>
        <row r="668">
          <cell r="A668" t="str">
            <v>Whistler School</v>
          </cell>
        </row>
        <row r="669">
          <cell r="A669" t="str">
            <v>White School</v>
          </cell>
        </row>
        <row r="670">
          <cell r="A670" t="str">
            <v>Whitney School</v>
          </cell>
        </row>
        <row r="671">
          <cell r="A671" t="str">
            <v>Whittier School</v>
          </cell>
        </row>
        <row r="672">
          <cell r="A672" t="str">
            <v>Wildwood School</v>
          </cell>
        </row>
        <row r="673">
          <cell r="A673" t="str">
            <v>Williams Preparatory Academy</v>
          </cell>
        </row>
        <row r="674">
          <cell r="A674" t="str">
            <v>Williams School</v>
          </cell>
        </row>
        <row r="675">
          <cell r="A675" t="str">
            <v>Williams School of Medicine (at DuSable)</v>
          </cell>
        </row>
        <row r="676">
          <cell r="A676" t="str">
            <v>Woodlawn School (Closed)</v>
          </cell>
        </row>
        <row r="677">
          <cell r="A677" t="str">
            <v>Woods Community Academy</v>
          </cell>
        </row>
        <row r="678">
          <cell r="A678" t="str">
            <v>Woodson South School</v>
          </cell>
        </row>
        <row r="679">
          <cell r="A679" t="str">
            <v>World Language High School (at Little Village)</v>
          </cell>
        </row>
        <row r="680">
          <cell r="A680" t="str">
            <v>Yale School</v>
          </cell>
        </row>
        <row r="681">
          <cell r="A681" t="str">
            <v>Yates School</v>
          </cell>
        </row>
        <row r="682">
          <cell r="A682" t="str">
            <v>York Alternative High School</v>
          </cell>
        </row>
        <row r="683">
          <cell r="A683" t="str">
            <v>Young Magnet High School (Whitney)</v>
          </cell>
        </row>
        <row r="684">
          <cell r="A684" t="str">
            <v>Young School (Ella Flagg)</v>
          </cell>
        </row>
        <row r="685">
          <cell r="A685" t="str">
            <v>Young Womens Leadership Charter</v>
          </cell>
        </row>
        <row r="686">
          <cell r="A686" t="str">
            <v>Youth Connection Charter School</v>
          </cell>
        </row>
        <row r="687">
          <cell r="A687" t="str">
            <v>Zapata School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6"/>
  <sheetViews>
    <sheetView zoomScalePageLayoutView="0" workbookViewId="0" topLeftCell="A10">
      <selection activeCell="A17" sqref="A17"/>
    </sheetView>
  </sheetViews>
  <sheetFormatPr defaultColWidth="8.8515625" defaultRowHeight="15"/>
  <cols>
    <col min="1" max="1" width="138.421875" style="0" customWidth="1"/>
  </cols>
  <sheetData>
    <row r="1" ht="15">
      <c r="A1" s="18" t="s">
        <v>77</v>
      </c>
    </row>
    <row r="2" ht="15">
      <c r="A2" s="11"/>
    </row>
    <row r="3" ht="64.5">
      <c r="A3" s="12" t="s">
        <v>23</v>
      </c>
    </row>
    <row r="4" ht="10.5" customHeight="1">
      <c r="A4" s="12"/>
    </row>
    <row r="5" ht="15">
      <c r="A5" s="13" t="s">
        <v>75</v>
      </c>
    </row>
    <row r="6" ht="77.25">
      <c r="A6" s="12" t="s">
        <v>0</v>
      </c>
    </row>
    <row r="7" ht="15">
      <c r="A7" s="14"/>
    </row>
    <row r="8" ht="15">
      <c r="A8" s="13" t="s">
        <v>76</v>
      </c>
    </row>
    <row r="9" ht="51.75">
      <c r="A9" s="12" t="s">
        <v>1</v>
      </c>
    </row>
    <row r="10" ht="15">
      <c r="A10" s="14"/>
    </row>
    <row r="11" ht="15">
      <c r="A11" s="16" t="s">
        <v>78</v>
      </c>
    </row>
    <row r="12" ht="114.75">
      <c r="A12" s="17" t="s">
        <v>39</v>
      </c>
    </row>
    <row r="13" ht="15">
      <c r="A13" s="17"/>
    </row>
    <row r="14" ht="15">
      <c r="A14" s="16" t="s">
        <v>79</v>
      </c>
    </row>
    <row r="15" ht="114.75">
      <c r="A15" s="17" t="s">
        <v>38</v>
      </c>
    </row>
    <row r="16" ht="15">
      <c r="A16" s="1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2"/>
  <sheetViews>
    <sheetView zoomScalePageLayoutView="0" workbookViewId="0" topLeftCell="A7">
      <selection activeCell="A13" sqref="A13"/>
    </sheetView>
  </sheetViews>
  <sheetFormatPr defaultColWidth="8.8515625" defaultRowHeight="15"/>
  <cols>
    <col min="1" max="1" width="109.00390625" style="0" customWidth="1"/>
  </cols>
  <sheetData>
    <row r="1" ht="15">
      <c r="A1" s="18" t="s">
        <v>24</v>
      </c>
    </row>
    <row r="3" ht="51.75" customHeight="1">
      <c r="A3" s="12" t="s">
        <v>21</v>
      </c>
    </row>
    <row r="4" ht="15">
      <c r="A4" s="12"/>
    </row>
    <row r="5" ht="15">
      <c r="A5" s="14"/>
    </row>
    <row r="6" ht="26.25">
      <c r="A6" s="12" t="s">
        <v>32</v>
      </c>
    </row>
    <row r="7" ht="26.25">
      <c r="A7" s="19" t="s">
        <v>33</v>
      </c>
    </row>
    <row r="8" ht="26.25">
      <c r="A8" s="19" t="s">
        <v>34</v>
      </c>
    </row>
    <row r="9" ht="51.75">
      <c r="A9" s="19" t="s">
        <v>22</v>
      </c>
    </row>
    <row r="10" ht="15">
      <c r="A10" s="19"/>
    </row>
    <row r="11" ht="26.25">
      <c r="A11" s="12" t="s">
        <v>19</v>
      </c>
    </row>
    <row r="12" ht="15">
      <c r="A12" s="12" t="s">
        <v>20</v>
      </c>
    </row>
    <row r="13" ht="15">
      <c r="A13" s="12" t="s">
        <v>25</v>
      </c>
    </row>
    <row r="14" ht="15">
      <c r="A14" s="12" t="s">
        <v>26</v>
      </c>
    </row>
    <row r="15" ht="15">
      <c r="A15" s="12" t="s">
        <v>27</v>
      </c>
    </row>
    <row r="16" ht="15">
      <c r="A16" s="12" t="s">
        <v>28</v>
      </c>
    </row>
    <row r="17" ht="15">
      <c r="A17" s="12" t="s">
        <v>29</v>
      </c>
    </row>
    <row r="18" ht="15">
      <c r="A18" s="12" t="s">
        <v>30</v>
      </c>
    </row>
    <row r="19" ht="15">
      <c r="A19" s="12" t="s">
        <v>31</v>
      </c>
    </row>
    <row r="20" ht="15">
      <c r="A20" s="12" t="s">
        <v>36</v>
      </c>
    </row>
    <row r="21" ht="15">
      <c r="A21" s="12" t="s">
        <v>35</v>
      </c>
    </row>
    <row r="22" ht="15">
      <c r="A22" s="12" t="s">
        <v>37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685"/>
  <sheetViews>
    <sheetView tabSelected="1" zoomScale="80" zoomScaleNormal="80" zoomScalePageLayoutView="80" workbookViewId="0" topLeftCell="A1">
      <pane xSplit="2" ySplit="4" topLeftCell="C5" activePane="bottomRight" state="frozen"/>
      <selection pane="topLeft" activeCell="A1" sqref="A1"/>
      <selection pane="topRight" activeCell="D1" sqref="D1"/>
      <selection pane="bottomLeft" activeCell="A3" sqref="A3"/>
      <selection pane="bottomRight" activeCell="C5" sqref="C5"/>
    </sheetView>
  </sheetViews>
  <sheetFormatPr defaultColWidth="8.8515625" defaultRowHeight="15"/>
  <cols>
    <col min="1" max="1" width="18.8515625" style="3" customWidth="1"/>
    <col min="2" max="2" width="14.28125" style="3" customWidth="1"/>
    <col min="3" max="3" width="41.7109375" style="3" customWidth="1"/>
    <col min="4" max="4" width="9.28125" style="20" customWidth="1"/>
    <col min="5" max="5" width="24.8515625" style="20" customWidth="1"/>
    <col min="6" max="6" width="12.140625" style="20" customWidth="1"/>
    <col min="7" max="7" width="9.00390625" style="20" customWidth="1"/>
    <col min="8" max="8" width="11.8515625" style="20" customWidth="1"/>
    <col min="9" max="9" width="16.00390625" style="58" customWidth="1"/>
    <col min="10" max="10" width="11.8515625" style="3" customWidth="1"/>
    <col min="11" max="11" width="19.140625" style="20" bestFit="1" customWidth="1"/>
    <col min="12" max="12" width="12.421875" style="20" customWidth="1"/>
    <col min="13" max="13" width="14.421875" style="20" customWidth="1"/>
    <col min="14" max="14" width="16.140625" style="20" customWidth="1"/>
    <col min="15" max="16384" width="8.8515625" style="3" customWidth="1"/>
  </cols>
  <sheetData>
    <row r="1" spans="1:14" ht="142.5" customHeight="1">
      <c r="A1" s="104" t="s">
        <v>944</v>
      </c>
      <c r="B1" s="104"/>
      <c r="C1" s="104"/>
      <c r="D1" s="54"/>
      <c r="E1" s="54"/>
      <c r="F1" s="54"/>
      <c r="G1" s="54"/>
      <c r="H1" s="54"/>
      <c r="I1" s="54"/>
      <c r="J1" s="54"/>
      <c r="K1" s="54"/>
      <c r="L1" s="54"/>
      <c r="M1" s="54"/>
      <c r="N1" s="55"/>
    </row>
    <row r="2" spans="6:14" ht="17.25" customHeight="1">
      <c r="F2" s="105" t="s">
        <v>48</v>
      </c>
      <c r="G2" s="106"/>
      <c r="H2" s="106"/>
      <c r="I2" s="106"/>
      <c r="J2" s="107"/>
      <c r="K2" s="105" t="s">
        <v>441</v>
      </c>
      <c r="L2" s="106"/>
      <c r="M2" s="107"/>
      <c r="N2" s="68" t="s">
        <v>47</v>
      </c>
    </row>
    <row r="3" spans="6:14" s="54" customFormat="1" ht="77.25" customHeight="1">
      <c r="F3" s="108" t="s">
        <v>64</v>
      </c>
      <c r="G3" s="108"/>
      <c r="H3" s="108"/>
      <c r="I3" s="108"/>
      <c r="J3" s="108"/>
      <c r="K3" s="108" t="s">
        <v>65</v>
      </c>
      <c r="L3" s="108"/>
      <c r="M3" s="108"/>
      <c r="N3" s="67" t="s">
        <v>71</v>
      </c>
    </row>
    <row r="4" spans="1:14" s="1" customFormat="1" ht="75">
      <c r="A4" s="1" t="s">
        <v>62</v>
      </c>
      <c r="B4" s="1" t="s">
        <v>197</v>
      </c>
      <c r="C4" s="1" t="s">
        <v>793</v>
      </c>
      <c r="D4" s="1" t="s">
        <v>199</v>
      </c>
      <c r="E4" s="5" t="s">
        <v>198</v>
      </c>
      <c r="F4" s="4" t="s">
        <v>40</v>
      </c>
      <c r="G4" s="2" t="s">
        <v>41</v>
      </c>
      <c r="H4" s="2" t="s">
        <v>42</v>
      </c>
      <c r="I4" s="7" t="s">
        <v>195</v>
      </c>
      <c r="J4" s="8" t="s">
        <v>50</v>
      </c>
      <c r="K4" s="9" t="s">
        <v>43</v>
      </c>
      <c r="L4" s="7" t="s">
        <v>49</v>
      </c>
      <c r="M4" s="8" t="s">
        <v>46</v>
      </c>
      <c r="N4" s="6" t="s">
        <v>792</v>
      </c>
    </row>
    <row r="5" spans="1:14" s="63" customFormat="1" ht="15" customHeight="1">
      <c r="A5" s="57" t="s">
        <v>711</v>
      </c>
      <c r="B5" s="57" t="s">
        <v>709</v>
      </c>
      <c r="C5" s="57" t="s">
        <v>930</v>
      </c>
      <c r="D5" s="59" t="s">
        <v>710</v>
      </c>
      <c r="E5" s="59" t="s">
        <v>703</v>
      </c>
      <c r="F5" s="56">
        <v>482</v>
      </c>
      <c r="G5" s="59">
        <v>696</v>
      </c>
      <c r="H5" s="60">
        <v>0.69</v>
      </c>
      <c r="I5" s="64" t="s">
        <v>67</v>
      </c>
      <c r="J5" s="10">
        <v>-0.05</v>
      </c>
      <c r="K5" s="65" t="s">
        <v>712</v>
      </c>
      <c r="L5" s="61">
        <v>0.444</v>
      </c>
      <c r="M5" s="59" t="s">
        <v>196</v>
      </c>
      <c r="N5" s="62">
        <v>2689000</v>
      </c>
    </row>
    <row r="6" spans="1:14" s="63" customFormat="1" ht="15" customHeight="1">
      <c r="A6" s="69" t="s">
        <v>727</v>
      </c>
      <c r="B6" s="69" t="s">
        <v>673</v>
      </c>
      <c r="C6" s="69" t="s">
        <v>931</v>
      </c>
      <c r="D6" s="70" t="s">
        <v>705</v>
      </c>
      <c r="E6" s="70" t="s">
        <v>703</v>
      </c>
      <c r="F6" s="70">
        <v>81</v>
      </c>
      <c r="G6" s="70">
        <v>450</v>
      </c>
      <c r="H6" s="71">
        <v>0.18</v>
      </c>
      <c r="I6" s="64" t="s">
        <v>67</v>
      </c>
      <c r="J6" s="72" t="s">
        <v>196</v>
      </c>
      <c r="K6" s="56" t="s">
        <v>196</v>
      </c>
      <c r="L6" s="70" t="s">
        <v>196</v>
      </c>
      <c r="M6" s="70" t="s">
        <v>196</v>
      </c>
      <c r="N6" s="73">
        <v>8472000</v>
      </c>
    </row>
    <row r="7" spans="1:14" s="63" customFormat="1" ht="15" customHeight="1">
      <c r="A7" s="57" t="s">
        <v>517</v>
      </c>
      <c r="B7" s="57" t="s">
        <v>541</v>
      </c>
      <c r="C7" s="57" t="s">
        <v>932</v>
      </c>
      <c r="D7" s="59" t="s">
        <v>705</v>
      </c>
      <c r="E7" s="59" t="s">
        <v>63</v>
      </c>
      <c r="F7" s="56">
        <v>901</v>
      </c>
      <c r="G7" s="59">
        <v>480</v>
      </c>
      <c r="H7" s="60">
        <v>1.88</v>
      </c>
      <c r="I7" s="64" t="s">
        <v>66</v>
      </c>
      <c r="J7" s="10">
        <v>-0.01</v>
      </c>
      <c r="K7" s="66" t="s">
        <v>707</v>
      </c>
      <c r="L7" s="61">
        <v>0.738</v>
      </c>
      <c r="M7" s="59">
        <v>0</v>
      </c>
      <c r="N7" s="62">
        <v>10272000</v>
      </c>
    </row>
    <row r="8" spans="1:14" s="63" customFormat="1" ht="15" customHeight="1">
      <c r="A8" s="57" t="s">
        <v>663</v>
      </c>
      <c r="B8" s="57" t="s">
        <v>542</v>
      </c>
      <c r="C8" s="57" t="s">
        <v>933</v>
      </c>
      <c r="D8" s="59" t="s">
        <v>705</v>
      </c>
      <c r="E8" s="59" t="s">
        <v>63</v>
      </c>
      <c r="F8" s="56">
        <v>455</v>
      </c>
      <c r="G8" s="59">
        <v>540</v>
      </c>
      <c r="H8" s="60">
        <v>0.84</v>
      </c>
      <c r="I8" s="66" t="s">
        <v>68</v>
      </c>
      <c r="J8" s="10">
        <v>0.15</v>
      </c>
      <c r="K8" s="66" t="s">
        <v>707</v>
      </c>
      <c r="L8" s="61">
        <v>0.905</v>
      </c>
      <c r="M8" s="59">
        <v>0</v>
      </c>
      <c r="N8" s="62">
        <v>12504000</v>
      </c>
    </row>
    <row r="9" spans="1:14" s="63" customFormat="1" ht="15" customHeight="1">
      <c r="A9" s="57" t="s">
        <v>546</v>
      </c>
      <c r="B9" s="57" t="s">
        <v>512</v>
      </c>
      <c r="C9" s="57" t="s">
        <v>934</v>
      </c>
      <c r="D9" s="59" t="s">
        <v>710</v>
      </c>
      <c r="E9" s="59" t="s">
        <v>63</v>
      </c>
      <c r="F9" s="56">
        <v>393</v>
      </c>
      <c r="G9" s="59">
        <v>888</v>
      </c>
      <c r="H9" s="60">
        <v>0.44</v>
      </c>
      <c r="I9" s="64" t="s">
        <v>67</v>
      </c>
      <c r="J9" s="10">
        <v>2.12</v>
      </c>
      <c r="K9" s="65" t="s">
        <v>712</v>
      </c>
      <c r="L9" s="61">
        <v>0.606</v>
      </c>
      <c r="M9" s="59">
        <v>0</v>
      </c>
      <c r="N9" s="62">
        <v>7874000</v>
      </c>
    </row>
    <row r="10" spans="1:14" s="63" customFormat="1" ht="15" customHeight="1">
      <c r="A10" s="57" t="s">
        <v>725</v>
      </c>
      <c r="B10" s="57" t="s">
        <v>724</v>
      </c>
      <c r="C10" s="57" t="s">
        <v>935</v>
      </c>
      <c r="D10" s="59" t="s">
        <v>723</v>
      </c>
      <c r="E10" s="59" t="s">
        <v>63</v>
      </c>
      <c r="F10" s="56">
        <v>269</v>
      </c>
      <c r="G10" s="59">
        <v>330</v>
      </c>
      <c r="H10" s="60">
        <v>0.82</v>
      </c>
      <c r="I10" s="66" t="s">
        <v>68</v>
      </c>
      <c r="J10" s="10">
        <v>0.01</v>
      </c>
      <c r="K10" s="66" t="s">
        <v>707</v>
      </c>
      <c r="L10" s="61">
        <v>0.738</v>
      </c>
      <c r="M10" s="59">
        <v>0</v>
      </c>
      <c r="N10" s="62">
        <v>518000</v>
      </c>
    </row>
    <row r="11" spans="1:14" s="63" customFormat="1" ht="15" customHeight="1">
      <c r="A11" s="57" t="s">
        <v>663</v>
      </c>
      <c r="B11" s="57" t="s">
        <v>543</v>
      </c>
      <c r="C11" s="57" t="s">
        <v>936</v>
      </c>
      <c r="D11" s="59" t="s">
        <v>705</v>
      </c>
      <c r="E11" s="59" t="s">
        <v>63</v>
      </c>
      <c r="F11" s="56">
        <v>490</v>
      </c>
      <c r="G11" s="59">
        <v>720</v>
      </c>
      <c r="H11" s="60">
        <v>0.68</v>
      </c>
      <c r="I11" s="64" t="s">
        <v>67</v>
      </c>
      <c r="J11" s="10">
        <v>-0.02</v>
      </c>
      <c r="K11" s="66" t="s">
        <v>707</v>
      </c>
      <c r="L11" s="61">
        <v>0.976</v>
      </c>
      <c r="M11" s="59">
        <v>0</v>
      </c>
      <c r="N11" s="62">
        <v>9731000</v>
      </c>
    </row>
    <row r="12" spans="1:14" s="63" customFormat="1" ht="15" customHeight="1">
      <c r="A12" s="57" t="s">
        <v>663</v>
      </c>
      <c r="B12" s="57" t="s">
        <v>175</v>
      </c>
      <c r="C12" s="57" t="s">
        <v>933</v>
      </c>
      <c r="D12" s="59" t="s">
        <v>710</v>
      </c>
      <c r="E12" s="59" t="s">
        <v>63</v>
      </c>
      <c r="F12" s="56">
        <v>269</v>
      </c>
      <c r="G12" s="59">
        <v>396</v>
      </c>
      <c r="H12" s="60">
        <v>0.68</v>
      </c>
      <c r="I12" s="64" t="s">
        <v>67</v>
      </c>
      <c r="J12" s="10">
        <v>2.24</v>
      </c>
      <c r="K12" s="65" t="s">
        <v>712</v>
      </c>
      <c r="L12" s="61">
        <v>0.586</v>
      </c>
      <c r="M12" s="59">
        <v>0</v>
      </c>
      <c r="N12" s="62">
        <v>4607000</v>
      </c>
    </row>
    <row r="13" spans="1:14" s="63" customFormat="1" ht="15" customHeight="1">
      <c r="A13" s="57" t="s">
        <v>745</v>
      </c>
      <c r="B13" s="57" t="s">
        <v>608</v>
      </c>
      <c r="C13" s="57" t="s">
        <v>932</v>
      </c>
      <c r="D13" s="59" t="s">
        <v>705</v>
      </c>
      <c r="E13" s="59" t="s">
        <v>63</v>
      </c>
      <c r="F13" s="56">
        <v>250</v>
      </c>
      <c r="G13" s="59">
        <v>600</v>
      </c>
      <c r="H13" s="60">
        <v>0.42</v>
      </c>
      <c r="I13" s="64" t="s">
        <v>67</v>
      </c>
      <c r="J13" s="10">
        <v>-0.15</v>
      </c>
      <c r="K13" s="64" t="s">
        <v>713</v>
      </c>
      <c r="L13" s="61">
        <v>0.214</v>
      </c>
      <c r="M13" s="59">
        <v>6</v>
      </c>
      <c r="N13" s="62">
        <v>9899000</v>
      </c>
    </row>
    <row r="14" spans="1:14" s="63" customFormat="1" ht="15" customHeight="1">
      <c r="A14" s="57" t="s">
        <v>717</v>
      </c>
      <c r="B14" s="57" t="s">
        <v>544</v>
      </c>
      <c r="C14" s="57" t="s">
        <v>937</v>
      </c>
      <c r="D14" s="59" t="s">
        <v>705</v>
      </c>
      <c r="E14" s="59" t="s">
        <v>63</v>
      </c>
      <c r="F14" s="56">
        <v>443</v>
      </c>
      <c r="G14" s="59">
        <v>930</v>
      </c>
      <c r="H14" s="60">
        <v>0.48</v>
      </c>
      <c r="I14" s="64" t="s">
        <v>67</v>
      </c>
      <c r="J14" s="10">
        <v>-0.28</v>
      </c>
      <c r="K14" s="64" t="s">
        <v>713</v>
      </c>
      <c r="L14" s="61">
        <v>0.262</v>
      </c>
      <c r="M14" s="59">
        <v>3</v>
      </c>
      <c r="N14" s="62">
        <v>17182000</v>
      </c>
    </row>
    <row r="15" spans="1:14" s="63" customFormat="1" ht="15" customHeight="1">
      <c r="A15" s="69" t="s">
        <v>717</v>
      </c>
      <c r="B15" s="69" t="s">
        <v>716</v>
      </c>
      <c r="C15" s="69" t="s">
        <v>937</v>
      </c>
      <c r="D15" s="70" t="s">
        <v>710</v>
      </c>
      <c r="E15" s="70" t="s">
        <v>703</v>
      </c>
      <c r="F15" s="70">
        <v>311</v>
      </c>
      <c r="G15" s="70">
        <v>408</v>
      </c>
      <c r="H15" s="71">
        <v>0.76</v>
      </c>
      <c r="I15" s="64" t="s">
        <v>67</v>
      </c>
      <c r="J15" s="72">
        <v>0.44</v>
      </c>
      <c r="K15" s="65" t="s">
        <v>712</v>
      </c>
      <c r="L15" s="74">
        <v>0.528</v>
      </c>
      <c r="M15" s="70" t="s">
        <v>196</v>
      </c>
      <c r="N15" s="73">
        <v>21959000</v>
      </c>
    </row>
    <row r="16" spans="1:14" s="63" customFormat="1" ht="15" customHeight="1">
      <c r="A16" s="57" t="s">
        <v>719</v>
      </c>
      <c r="B16" s="57" t="s">
        <v>548</v>
      </c>
      <c r="C16" s="57" t="s">
        <v>936</v>
      </c>
      <c r="D16" s="59" t="s">
        <v>723</v>
      </c>
      <c r="E16" s="59" t="s">
        <v>63</v>
      </c>
      <c r="F16" s="56">
        <v>480</v>
      </c>
      <c r="G16" s="59">
        <v>1110</v>
      </c>
      <c r="H16" s="60">
        <v>0.43</v>
      </c>
      <c r="I16" s="64" t="s">
        <v>67</v>
      </c>
      <c r="J16" s="10">
        <v>-0.25</v>
      </c>
      <c r="K16" s="65" t="s">
        <v>712</v>
      </c>
      <c r="L16" s="61">
        <v>0.595</v>
      </c>
      <c r="M16" s="59">
        <v>0</v>
      </c>
      <c r="N16" s="62">
        <v>8435000</v>
      </c>
    </row>
    <row r="17" spans="1:14" s="63" customFormat="1" ht="15" customHeight="1">
      <c r="A17" s="57" t="s">
        <v>757</v>
      </c>
      <c r="B17" s="57" t="s">
        <v>685</v>
      </c>
      <c r="C17" s="57" t="s">
        <v>933</v>
      </c>
      <c r="D17" s="59" t="s">
        <v>710</v>
      </c>
      <c r="E17" s="59" t="s">
        <v>63</v>
      </c>
      <c r="F17" s="56">
        <v>1434</v>
      </c>
      <c r="G17" s="59">
        <v>1236</v>
      </c>
      <c r="H17" s="60">
        <v>1.16</v>
      </c>
      <c r="I17" s="66" t="s">
        <v>68</v>
      </c>
      <c r="J17" s="10">
        <v>-0.12</v>
      </c>
      <c r="K17" s="64" t="s">
        <v>713</v>
      </c>
      <c r="L17" s="61">
        <v>0.429</v>
      </c>
      <c r="M17" s="59">
        <v>3</v>
      </c>
      <c r="N17" s="62">
        <v>20471000</v>
      </c>
    </row>
    <row r="18" spans="1:14" s="63" customFormat="1" ht="15" customHeight="1">
      <c r="A18" s="57" t="s">
        <v>711</v>
      </c>
      <c r="B18" s="57" t="s">
        <v>426</v>
      </c>
      <c r="C18" s="57" t="s">
        <v>930</v>
      </c>
      <c r="D18" s="59" t="s">
        <v>705</v>
      </c>
      <c r="E18" s="59" t="s">
        <v>63</v>
      </c>
      <c r="F18" s="56">
        <v>559</v>
      </c>
      <c r="G18" s="59">
        <v>630</v>
      </c>
      <c r="H18" s="60">
        <f>F18/G18</f>
        <v>0.8873015873015873</v>
      </c>
      <c r="I18" s="66" t="s">
        <v>68</v>
      </c>
      <c r="J18" s="10">
        <v>0.21</v>
      </c>
      <c r="K18" s="64" t="s">
        <v>713</v>
      </c>
      <c r="L18" s="61">
        <v>0.47600000000000003</v>
      </c>
      <c r="M18" s="59">
        <v>1</v>
      </c>
      <c r="N18" s="62">
        <v>8714000</v>
      </c>
    </row>
    <row r="19" spans="1:14" s="63" customFormat="1" ht="15" customHeight="1">
      <c r="A19" s="57" t="s">
        <v>546</v>
      </c>
      <c r="B19" s="57" t="s">
        <v>545</v>
      </c>
      <c r="C19" s="57" t="s">
        <v>934</v>
      </c>
      <c r="D19" s="59" t="s">
        <v>705</v>
      </c>
      <c r="E19" s="59" t="s">
        <v>63</v>
      </c>
      <c r="F19" s="56">
        <v>359</v>
      </c>
      <c r="G19" s="59">
        <v>660</v>
      </c>
      <c r="H19" s="60">
        <v>0.54</v>
      </c>
      <c r="I19" s="64" t="s">
        <v>67</v>
      </c>
      <c r="J19" s="10">
        <v>0.04</v>
      </c>
      <c r="K19" s="65" t="s">
        <v>712</v>
      </c>
      <c r="L19" s="61">
        <v>0.524</v>
      </c>
      <c r="M19" s="59">
        <v>0</v>
      </c>
      <c r="N19" s="62">
        <v>7990000</v>
      </c>
    </row>
    <row r="20" spans="1:14" s="63" customFormat="1" ht="15" customHeight="1">
      <c r="A20" s="57" t="s">
        <v>757</v>
      </c>
      <c r="B20" s="57" t="s">
        <v>547</v>
      </c>
      <c r="C20" s="57" t="s">
        <v>933</v>
      </c>
      <c r="D20" s="59" t="s">
        <v>705</v>
      </c>
      <c r="E20" s="59" t="s">
        <v>63</v>
      </c>
      <c r="F20" s="56">
        <v>1412</v>
      </c>
      <c r="G20" s="59">
        <v>1170</v>
      </c>
      <c r="H20" s="60">
        <v>1.21</v>
      </c>
      <c r="I20" s="64" t="s">
        <v>66</v>
      </c>
      <c r="J20" s="10">
        <v>0.03</v>
      </c>
      <c r="K20" s="66" t="s">
        <v>707</v>
      </c>
      <c r="L20" s="61">
        <v>0.7140000000000001</v>
      </c>
      <c r="M20" s="59">
        <v>0</v>
      </c>
      <c r="N20" s="62">
        <v>16503000</v>
      </c>
    </row>
    <row r="21" spans="1:14" s="63" customFormat="1" ht="15" customHeight="1">
      <c r="A21" s="57" t="s">
        <v>727</v>
      </c>
      <c r="B21" s="57" t="s">
        <v>299</v>
      </c>
      <c r="C21" s="57" t="s">
        <v>931</v>
      </c>
      <c r="D21" s="59" t="s">
        <v>705</v>
      </c>
      <c r="E21" s="59" t="s">
        <v>63</v>
      </c>
      <c r="F21" s="56">
        <v>98</v>
      </c>
      <c r="G21" s="59">
        <v>270</v>
      </c>
      <c r="H21" s="60">
        <v>0.36</v>
      </c>
      <c r="I21" s="64" t="s">
        <v>67</v>
      </c>
      <c r="J21" s="10">
        <v>-0.26</v>
      </c>
      <c r="K21" s="65" t="s">
        <v>712</v>
      </c>
      <c r="L21" s="61">
        <v>0.619</v>
      </c>
      <c r="M21" s="59">
        <v>6</v>
      </c>
      <c r="N21" s="62">
        <v>6003000</v>
      </c>
    </row>
    <row r="22" spans="1:14" s="63" customFormat="1" ht="15" customHeight="1">
      <c r="A22" s="57" t="s">
        <v>752</v>
      </c>
      <c r="B22" s="57" t="s">
        <v>751</v>
      </c>
      <c r="C22" s="57" t="s">
        <v>938</v>
      </c>
      <c r="D22" s="59" t="s">
        <v>705</v>
      </c>
      <c r="E22" s="59" t="s">
        <v>63</v>
      </c>
      <c r="F22" s="56">
        <v>461</v>
      </c>
      <c r="G22" s="59">
        <v>600</v>
      </c>
      <c r="H22" s="60">
        <v>0.77</v>
      </c>
      <c r="I22" s="64" t="s">
        <v>67</v>
      </c>
      <c r="J22" s="10">
        <v>-0.1</v>
      </c>
      <c r="K22" s="65" t="s">
        <v>712</v>
      </c>
      <c r="L22" s="61">
        <v>0.5710000000000001</v>
      </c>
      <c r="M22" s="59">
        <v>0</v>
      </c>
      <c r="N22" s="62">
        <v>14353000</v>
      </c>
    </row>
    <row r="23" spans="1:14" s="63" customFormat="1" ht="15" customHeight="1">
      <c r="A23" s="57" t="s">
        <v>736</v>
      </c>
      <c r="B23" s="57" t="s">
        <v>118</v>
      </c>
      <c r="C23" s="57" t="s">
        <v>939</v>
      </c>
      <c r="D23" s="59" t="s">
        <v>705</v>
      </c>
      <c r="E23" s="59" t="s">
        <v>63</v>
      </c>
      <c r="F23" s="56">
        <v>394</v>
      </c>
      <c r="G23" s="59">
        <v>690</v>
      </c>
      <c r="H23" s="60">
        <v>0.57</v>
      </c>
      <c r="I23" s="64" t="s">
        <v>67</v>
      </c>
      <c r="J23" s="10">
        <v>-0.24</v>
      </c>
      <c r="K23" s="64" t="s">
        <v>713</v>
      </c>
      <c r="L23" s="61">
        <v>0.405</v>
      </c>
      <c r="M23" s="59">
        <v>6</v>
      </c>
      <c r="N23" s="62">
        <v>9918000</v>
      </c>
    </row>
    <row r="24" spans="1:14" s="63" customFormat="1" ht="15" customHeight="1">
      <c r="A24" s="57" t="s">
        <v>757</v>
      </c>
      <c r="B24" s="57" t="s">
        <v>788</v>
      </c>
      <c r="C24" s="57" t="s">
        <v>933</v>
      </c>
      <c r="D24" s="59" t="s">
        <v>705</v>
      </c>
      <c r="E24" s="59" t="s">
        <v>703</v>
      </c>
      <c r="F24" s="56">
        <v>421</v>
      </c>
      <c r="G24" s="59">
        <v>450</v>
      </c>
      <c r="H24" s="60">
        <v>0.94</v>
      </c>
      <c r="I24" s="66" t="s">
        <v>68</v>
      </c>
      <c r="J24" s="10">
        <v>0.45</v>
      </c>
      <c r="K24" s="66" t="s">
        <v>707</v>
      </c>
      <c r="L24" s="61">
        <v>0.7440000000000001</v>
      </c>
      <c r="M24" s="59">
        <v>0</v>
      </c>
      <c r="N24" s="62">
        <v>5583000</v>
      </c>
    </row>
    <row r="25" spans="1:14" s="63" customFormat="1" ht="15" customHeight="1">
      <c r="A25" s="57" t="s">
        <v>719</v>
      </c>
      <c r="B25" s="57" t="s">
        <v>718</v>
      </c>
      <c r="C25" s="57" t="s">
        <v>936</v>
      </c>
      <c r="D25" s="59" t="s">
        <v>710</v>
      </c>
      <c r="E25" s="59" t="s">
        <v>703</v>
      </c>
      <c r="F25" s="56">
        <v>511</v>
      </c>
      <c r="G25" s="59">
        <v>600</v>
      </c>
      <c r="H25" s="60">
        <v>0.85</v>
      </c>
      <c r="I25" s="66" t="s">
        <v>68</v>
      </c>
      <c r="J25" s="10">
        <v>0.23</v>
      </c>
      <c r="K25" s="65" t="s">
        <v>712</v>
      </c>
      <c r="L25" s="61">
        <v>0.478</v>
      </c>
      <c r="M25" s="59" t="s">
        <v>196</v>
      </c>
      <c r="N25" s="62">
        <v>0</v>
      </c>
    </row>
    <row r="26" spans="1:14" s="63" customFormat="1" ht="15" customHeight="1">
      <c r="A26" s="57" t="s">
        <v>725</v>
      </c>
      <c r="B26" s="57" t="s">
        <v>722</v>
      </c>
      <c r="C26" s="57" t="s">
        <v>935</v>
      </c>
      <c r="D26" s="59" t="s">
        <v>723</v>
      </c>
      <c r="E26" s="59" t="s">
        <v>703</v>
      </c>
      <c r="F26" s="56">
        <v>578</v>
      </c>
      <c r="G26" s="59">
        <v>870</v>
      </c>
      <c r="H26" s="60">
        <v>0.66</v>
      </c>
      <c r="I26" s="64" t="s">
        <v>67</v>
      </c>
      <c r="J26" s="10">
        <v>0.2</v>
      </c>
      <c r="K26" s="64" t="s">
        <v>713</v>
      </c>
      <c r="L26" s="61">
        <v>0.405</v>
      </c>
      <c r="M26" s="59">
        <v>0</v>
      </c>
      <c r="N26" s="62">
        <v>300000</v>
      </c>
    </row>
    <row r="27" spans="1:14" s="63" customFormat="1" ht="15" customHeight="1">
      <c r="A27" s="57" t="s">
        <v>721</v>
      </c>
      <c r="B27" s="57" t="s">
        <v>720</v>
      </c>
      <c r="C27" s="57" t="s">
        <v>940</v>
      </c>
      <c r="D27" s="59" t="s">
        <v>710</v>
      </c>
      <c r="E27" s="59" t="s">
        <v>703</v>
      </c>
      <c r="F27" s="56">
        <v>373</v>
      </c>
      <c r="G27" s="59">
        <v>468</v>
      </c>
      <c r="H27" s="60">
        <v>0.8</v>
      </c>
      <c r="I27" s="66" t="s">
        <v>68</v>
      </c>
      <c r="J27" s="10">
        <v>-0.14</v>
      </c>
      <c r="K27" s="64" t="s">
        <v>713</v>
      </c>
      <c r="L27" s="61">
        <v>0.256</v>
      </c>
      <c r="M27" s="59" t="s">
        <v>196</v>
      </c>
      <c r="N27" s="62">
        <v>14858000</v>
      </c>
    </row>
    <row r="28" spans="1:14" s="63" customFormat="1" ht="15" customHeight="1">
      <c r="A28" s="57" t="s">
        <v>711</v>
      </c>
      <c r="B28" s="57" t="s">
        <v>550</v>
      </c>
      <c r="C28" s="57" t="s">
        <v>930</v>
      </c>
      <c r="D28" s="59" t="s">
        <v>705</v>
      </c>
      <c r="E28" s="59" t="s">
        <v>63</v>
      </c>
      <c r="F28" s="56">
        <v>275</v>
      </c>
      <c r="G28" s="59">
        <v>570</v>
      </c>
      <c r="H28" s="60">
        <v>0.48</v>
      </c>
      <c r="I28" s="64" t="s">
        <v>67</v>
      </c>
      <c r="J28" s="10">
        <v>-0.02</v>
      </c>
      <c r="K28" s="64" t="s">
        <v>713</v>
      </c>
      <c r="L28" s="61">
        <v>0.095</v>
      </c>
      <c r="M28" s="59">
        <v>8</v>
      </c>
      <c r="N28" s="62">
        <v>20995000</v>
      </c>
    </row>
    <row r="29" spans="1:14" s="63" customFormat="1" ht="15" customHeight="1">
      <c r="A29" s="57" t="s">
        <v>663</v>
      </c>
      <c r="B29" s="57" t="s">
        <v>552</v>
      </c>
      <c r="C29" s="57" t="s">
        <v>933</v>
      </c>
      <c r="D29" s="59" t="s">
        <v>705</v>
      </c>
      <c r="E29" s="59" t="s">
        <v>63</v>
      </c>
      <c r="F29" s="56">
        <v>592</v>
      </c>
      <c r="G29" s="59">
        <v>540</v>
      </c>
      <c r="H29" s="60">
        <v>1.1</v>
      </c>
      <c r="I29" s="66" t="s">
        <v>68</v>
      </c>
      <c r="J29" s="10">
        <v>0.17</v>
      </c>
      <c r="K29" s="66" t="s">
        <v>707</v>
      </c>
      <c r="L29" s="61">
        <v>0.9520000000000001</v>
      </c>
      <c r="M29" s="59">
        <v>0</v>
      </c>
      <c r="N29" s="62">
        <v>15002000</v>
      </c>
    </row>
    <row r="30" spans="1:14" s="63" customFormat="1" ht="15" customHeight="1">
      <c r="A30" s="57" t="s">
        <v>727</v>
      </c>
      <c r="B30" s="57" t="s">
        <v>726</v>
      </c>
      <c r="C30" s="57" t="s">
        <v>931</v>
      </c>
      <c r="D30" s="59" t="s">
        <v>710</v>
      </c>
      <c r="E30" s="59" t="s">
        <v>63</v>
      </c>
      <c r="F30" s="56">
        <v>236</v>
      </c>
      <c r="G30" s="59">
        <v>384</v>
      </c>
      <c r="H30" s="60">
        <v>0.61</v>
      </c>
      <c r="I30" s="64" t="s">
        <v>67</v>
      </c>
      <c r="J30" s="10">
        <v>-0.51</v>
      </c>
      <c r="K30" s="64" t="s">
        <v>713</v>
      </c>
      <c r="L30" s="61">
        <v>0.16699999999999998</v>
      </c>
      <c r="M30" s="59">
        <v>4</v>
      </c>
      <c r="N30" s="62">
        <v>1500000</v>
      </c>
    </row>
    <row r="31" spans="1:14" s="63" customFormat="1" ht="15" customHeight="1">
      <c r="A31" s="57" t="s">
        <v>727</v>
      </c>
      <c r="B31" s="57" t="s">
        <v>107</v>
      </c>
      <c r="C31" s="57" t="s">
        <v>931</v>
      </c>
      <c r="D31" s="59" t="s">
        <v>710</v>
      </c>
      <c r="E31" s="59" t="s">
        <v>63</v>
      </c>
      <c r="F31" s="56">
        <v>192</v>
      </c>
      <c r="G31" s="59">
        <v>336</v>
      </c>
      <c r="H31" s="60">
        <v>0.57</v>
      </c>
      <c r="I31" s="64" t="s">
        <v>67</v>
      </c>
      <c r="J31" s="10">
        <v>-0.42</v>
      </c>
      <c r="K31" s="64" t="s">
        <v>713</v>
      </c>
      <c r="L31" s="61">
        <v>0.179</v>
      </c>
      <c r="M31" s="59">
        <v>3</v>
      </c>
      <c r="N31" s="62">
        <v>1500000</v>
      </c>
    </row>
    <row r="32" spans="1:14" s="63" customFormat="1" ht="15" customHeight="1">
      <c r="A32" s="57" t="s">
        <v>736</v>
      </c>
      <c r="B32" s="57" t="s">
        <v>735</v>
      </c>
      <c r="C32" s="57" t="s">
        <v>939</v>
      </c>
      <c r="D32" s="59" t="s">
        <v>705</v>
      </c>
      <c r="E32" s="59" t="s">
        <v>63</v>
      </c>
      <c r="F32" s="56">
        <v>310</v>
      </c>
      <c r="G32" s="59">
        <v>810</v>
      </c>
      <c r="H32" s="60">
        <v>0.38</v>
      </c>
      <c r="I32" s="64" t="s">
        <v>67</v>
      </c>
      <c r="J32" s="10">
        <v>-0.34</v>
      </c>
      <c r="K32" s="64" t="s">
        <v>713</v>
      </c>
      <c r="L32" s="61">
        <v>0.405</v>
      </c>
      <c r="M32" s="59">
        <v>1</v>
      </c>
      <c r="N32" s="62">
        <v>17119000</v>
      </c>
    </row>
    <row r="33" spans="1:14" s="63" customFormat="1" ht="15" customHeight="1">
      <c r="A33" s="57" t="s">
        <v>666</v>
      </c>
      <c r="B33" s="57" t="s">
        <v>185</v>
      </c>
      <c r="C33" s="57" t="s">
        <v>938</v>
      </c>
      <c r="D33" s="59" t="s">
        <v>705</v>
      </c>
      <c r="E33" s="59" t="s">
        <v>63</v>
      </c>
      <c r="F33" s="56">
        <v>935</v>
      </c>
      <c r="G33" s="59">
        <v>810</v>
      </c>
      <c r="H33" s="60">
        <v>1.15</v>
      </c>
      <c r="I33" s="66" t="s">
        <v>68</v>
      </c>
      <c r="J33" s="10" t="s">
        <v>196</v>
      </c>
      <c r="K33" s="56" t="s">
        <v>708</v>
      </c>
      <c r="L33" s="61">
        <v>0.667</v>
      </c>
      <c r="M33" s="59">
        <v>0</v>
      </c>
      <c r="N33" s="62">
        <v>300000</v>
      </c>
    </row>
    <row r="34" spans="1:14" s="63" customFormat="1" ht="15" customHeight="1">
      <c r="A34" s="57" t="s">
        <v>717</v>
      </c>
      <c r="B34" s="57" t="s">
        <v>115</v>
      </c>
      <c r="C34" s="57" t="s">
        <v>937</v>
      </c>
      <c r="D34" s="59" t="s">
        <v>705</v>
      </c>
      <c r="E34" s="59" t="s">
        <v>63</v>
      </c>
      <c r="F34" s="56">
        <v>337</v>
      </c>
      <c r="G34" s="59">
        <v>690</v>
      </c>
      <c r="H34" s="60">
        <v>0.49</v>
      </c>
      <c r="I34" s="64" t="s">
        <v>67</v>
      </c>
      <c r="J34" s="10">
        <v>-0.05</v>
      </c>
      <c r="K34" s="64" t="s">
        <v>713</v>
      </c>
      <c r="L34" s="61">
        <v>0.429</v>
      </c>
      <c r="M34" s="59">
        <v>6</v>
      </c>
      <c r="N34" s="62">
        <v>8976000</v>
      </c>
    </row>
    <row r="35" spans="1:14" s="63" customFormat="1" ht="15" customHeight="1">
      <c r="A35" s="57" t="s">
        <v>517</v>
      </c>
      <c r="B35" s="57" t="s">
        <v>191</v>
      </c>
      <c r="C35" s="57" t="s">
        <v>932</v>
      </c>
      <c r="D35" s="59" t="s">
        <v>710</v>
      </c>
      <c r="E35" s="59" t="s">
        <v>69</v>
      </c>
      <c r="F35" s="56">
        <v>268</v>
      </c>
      <c r="G35" s="59">
        <v>268</v>
      </c>
      <c r="H35" s="60">
        <v>1</v>
      </c>
      <c r="I35" s="66" t="s">
        <v>68</v>
      </c>
      <c r="J35" s="10" t="s">
        <v>196</v>
      </c>
      <c r="K35" s="56" t="s">
        <v>708</v>
      </c>
      <c r="L35" s="61">
        <v>0.083</v>
      </c>
      <c r="M35" s="59">
        <v>0</v>
      </c>
      <c r="N35" s="62">
        <v>0</v>
      </c>
    </row>
    <row r="36" spans="1:14" s="63" customFormat="1" ht="15" customHeight="1">
      <c r="A36" s="57" t="s">
        <v>727</v>
      </c>
      <c r="B36" s="57" t="s">
        <v>190</v>
      </c>
      <c r="C36" s="57" t="s">
        <v>931</v>
      </c>
      <c r="D36" s="59" t="s">
        <v>710</v>
      </c>
      <c r="E36" s="59" t="s">
        <v>69</v>
      </c>
      <c r="F36" s="56">
        <v>164</v>
      </c>
      <c r="G36" s="59">
        <v>164</v>
      </c>
      <c r="H36" s="60">
        <v>1</v>
      </c>
      <c r="I36" s="66" t="s">
        <v>68</v>
      </c>
      <c r="J36" s="10" t="s">
        <v>196</v>
      </c>
      <c r="K36" s="56" t="s">
        <v>708</v>
      </c>
      <c r="L36" s="61">
        <v>0</v>
      </c>
      <c r="M36" s="59">
        <v>0</v>
      </c>
      <c r="N36" s="62">
        <v>0</v>
      </c>
    </row>
    <row r="37" spans="1:14" s="63" customFormat="1" ht="15" customHeight="1">
      <c r="A37" s="57" t="s">
        <v>663</v>
      </c>
      <c r="B37" s="57" t="s">
        <v>188</v>
      </c>
      <c r="C37" s="57" t="s">
        <v>936</v>
      </c>
      <c r="D37" s="59" t="s">
        <v>705</v>
      </c>
      <c r="E37" s="59" t="s">
        <v>69</v>
      </c>
      <c r="F37" s="56">
        <v>5</v>
      </c>
      <c r="G37" s="59">
        <v>5</v>
      </c>
      <c r="H37" s="60">
        <v>1</v>
      </c>
      <c r="I37" s="66" t="s">
        <v>68</v>
      </c>
      <c r="J37" s="10" t="s">
        <v>196</v>
      </c>
      <c r="K37" s="56" t="s">
        <v>708</v>
      </c>
      <c r="L37" s="61">
        <v>0.2</v>
      </c>
      <c r="M37" s="59">
        <v>0</v>
      </c>
      <c r="N37" s="62">
        <v>0</v>
      </c>
    </row>
    <row r="38" spans="1:14" s="63" customFormat="1" ht="15" customHeight="1">
      <c r="A38" s="57" t="s">
        <v>663</v>
      </c>
      <c r="B38" s="57" t="s">
        <v>189</v>
      </c>
      <c r="C38" s="57" t="s">
        <v>936</v>
      </c>
      <c r="D38" s="59" t="s">
        <v>710</v>
      </c>
      <c r="E38" s="59" t="s">
        <v>69</v>
      </c>
      <c r="F38" s="56">
        <v>24</v>
      </c>
      <c r="G38" s="59">
        <v>24</v>
      </c>
      <c r="H38" s="60">
        <v>1</v>
      </c>
      <c r="I38" s="66" t="s">
        <v>68</v>
      </c>
      <c r="J38" s="10" t="s">
        <v>196</v>
      </c>
      <c r="K38" s="56" t="s">
        <v>708</v>
      </c>
      <c r="L38" s="61">
        <v>0</v>
      </c>
      <c r="M38" s="59">
        <v>0</v>
      </c>
      <c r="N38" s="62">
        <v>0</v>
      </c>
    </row>
    <row r="39" spans="1:14" s="63" customFormat="1" ht="15" customHeight="1">
      <c r="A39" s="57" t="s">
        <v>499</v>
      </c>
      <c r="B39" s="57" t="s">
        <v>554</v>
      </c>
      <c r="C39" s="57" t="s">
        <v>941</v>
      </c>
      <c r="D39" s="59" t="s">
        <v>705</v>
      </c>
      <c r="E39" s="59" t="s">
        <v>63</v>
      </c>
      <c r="F39" s="56">
        <v>262</v>
      </c>
      <c r="G39" s="59">
        <v>270</v>
      </c>
      <c r="H39" s="60">
        <v>0.97</v>
      </c>
      <c r="I39" s="66" t="s">
        <v>68</v>
      </c>
      <c r="J39" s="10">
        <v>-0.09</v>
      </c>
      <c r="K39" s="64" t="s">
        <v>713</v>
      </c>
      <c r="L39" s="61">
        <v>0.47600000000000003</v>
      </c>
      <c r="M39" s="59">
        <v>1</v>
      </c>
      <c r="N39" s="62">
        <v>11543000</v>
      </c>
    </row>
    <row r="40" spans="1:14" s="63" customFormat="1" ht="15" customHeight="1">
      <c r="A40" s="57" t="s">
        <v>719</v>
      </c>
      <c r="B40" s="57" t="s">
        <v>555</v>
      </c>
      <c r="C40" s="57" t="s">
        <v>936</v>
      </c>
      <c r="D40" s="59" t="s">
        <v>705</v>
      </c>
      <c r="E40" s="59" t="s">
        <v>63</v>
      </c>
      <c r="F40" s="56">
        <v>804</v>
      </c>
      <c r="G40" s="59">
        <v>690</v>
      </c>
      <c r="H40" s="60">
        <v>1.17</v>
      </c>
      <c r="I40" s="66" t="s">
        <v>68</v>
      </c>
      <c r="J40" s="10">
        <v>-0.09</v>
      </c>
      <c r="K40" s="65" t="s">
        <v>712</v>
      </c>
      <c r="L40" s="61">
        <v>0.69</v>
      </c>
      <c r="M40" s="59">
        <v>0</v>
      </c>
      <c r="N40" s="62">
        <v>11539000</v>
      </c>
    </row>
    <row r="41" spans="1:14" s="63" customFormat="1" ht="15" customHeight="1">
      <c r="A41" s="57" t="s">
        <v>741</v>
      </c>
      <c r="B41" s="57" t="s">
        <v>556</v>
      </c>
      <c r="C41" s="57" t="s">
        <v>937</v>
      </c>
      <c r="D41" s="59" t="s">
        <v>705</v>
      </c>
      <c r="E41" s="59" t="s">
        <v>63</v>
      </c>
      <c r="F41" s="56">
        <v>643</v>
      </c>
      <c r="G41" s="59">
        <v>870</v>
      </c>
      <c r="H41" s="60">
        <v>0.74</v>
      </c>
      <c r="I41" s="64" t="s">
        <v>67</v>
      </c>
      <c r="J41" s="10">
        <v>0.02</v>
      </c>
      <c r="K41" s="64" t="s">
        <v>713</v>
      </c>
      <c r="L41" s="61">
        <v>0.33299999999999996</v>
      </c>
      <c r="M41" s="59">
        <v>6</v>
      </c>
      <c r="N41" s="62">
        <v>14302000</v>
      </c>
    </row>
    <row r="42" spans="1:14" s="63" customFormat="1" ht="15" customHeight="1">
      <c r="A42" s="57" t="s">
        <v>717</v>
      </c>
      <c r="B42" s="57" t="s">
        <v>559</v>
      </c>
      <c r="C42" s="57" t="s">
        <v>937</v>
      </c>
      <c r="D42" s="59" t="s">
        <v>705</v>
      </c>
      <c r="E42" s="59" t="s">
        <v>63</v>
      </c>
      <c r="F42" s="56">
        <v>336</v>
      </c>
      <c r="G42" s="59">
        <v>810</v>
      </c>
      <c r="H42" s="60">
        <v>0.41</v>
      </c>
      <c r="I42" s="64" t="s">
        <v>67</v>
      </c>
      <c r="J42" s="10">
        <v>-0.18</v>
      </c>
      <c r="K42" s="65" t="s">
        <v>712</v>
      </c>
      <c r="L42" s="61">
        <v>0.595</v>
      </c>
      <c r="M42" s="59">
        <v>17</v>
      </c>
      <c r="N42" s="62">
        <v>19823000</v>
      </c>
    </row>
    <row r="43" spans="1:14" s="63" customFormat="1" ht="15" customHeight="1">
      <c r="A43" s="57" t="s">
        <v>725</v>
      </c>
      <c r="B43" s="57" t="s">
        <v>560</v>
      </c>
      <c r="C43" s="57" t="s">
        <v>935</v>
      </c>
      <c r="D43" s="59" t="s">
        <v>705</v>
      </c>
      <c r="E43" s="59" t="s">
        <v>63</v>
      </c>
      <c r="F43" s="56">
        <v>1039</v>
      </c>
      <c r="G43" s="59">
        <v>1020</v>
      </c>
      <c r="H43" s="60">
        <v>1.02</v>
      </c>
      <c r="I43" s="66" t="s">
        <v>68</v>
      </c>
      <c r="J43" s="10">
        <v>0.03</v>
      </c>
      <c r="K43" s="66" t="s">
        <v>707</v>
      </c>
      <c r="L43" s="61">
        <v>0.7140000000000001</v>
      </c>
      <c r="M43" s="59">
        <v>0</v>
      </c>
      <c r="N43" s="62">
        <v>22492000</v>
      </c>
    </row>
    <row r="44" spans="1:14" s="63" customFormat="1" ht="15" customHeight="1">
      <c r="A44" s="57" t="s">
        <v>510</v>
      </c>
      <c r="B44" s="57" t="s">
        <v>243</v>
      </c>
      <c r="C44" s="57" t="s">
        <v>935</v>
      </c>
      <c r="D44" s="59" t="s">
        <v>705</v>
      </c>
      <c r="E44" s="59" t="s">
        <v>72</v>
      </c>
      <c r="F44" s="56">
        <v>160</v>
      </c>
      <c r="G44" s="59">
        <v>169</v>
      </c>
      <c r="H44" s="60">
        <v>0.95</v>
      </c>
      <c r="I44" s="66" t="s">
        <v>68</v>
      </c>
      <c r="J44" s="10">
        <v>-0.01</v>
      </c>
      <c r="K44" s="56" t="s">
        <v>708</v>
      </c>
      <c r="L44" s="61">
        <v>0.16699999999999998</v>
      </c>
      <c r="M44" s="59">
        <v>0</v>
      </c>
      <c r="N44" s="62">
        <v>7173000</v>
      </c>
    </row>
    <row r="45" spans="1:14" s="63" customFormat="1" ht="15" customHeight="1">
      <c r="A45" s="57" t="s">
        <v>711</v>
      </c>
      <c r="B45" s="57" t="s">
        <v>108</v>
      </c>
      <c r="C45" s="57" t="s">
        <v>930</v>
      </c>
      <c r="D45" s="59" t="s">
        <v>705</v>
      </c>
      <c r="E45" s="59" t="s">
        <v>63</v>
      </c>
      <c r="F45" s="56">
        <v>1455</v>
      </c>
      <c r="G45" s="59">
        <v>1380</v>
      </c>
      <c r="H45" s="60">
        <v>1.05</v>
      </c>
      <c r="I45" s="66" t="s">
        <v>68</v>
      </c>
      <c r="J45" s="10">
        <v>0.01</v>
      </c>
      <c r="K45" s="65" t="s">
        <v>712</v>
      </c>
      <c r="L45" s="61">
        <v>0.5710000000000001</v>
      </c>
      <c r="M45" s="59">
        <v>0</v>
      </c>
      <c r="N45" s="62">
        <v>6396000</v>
      </c>
    </row>
    <row r="46" spans="1:14" s="63" customFormat="1" ht="15" customHeight="1">
      <c r="A46" s="57" t="s">
        <v>510</v>
      </c>
      <c r="B46" s="57" t="s">
        <v>564</v>
      </c>
      <c r="C46" s="57" t="s">
        <v>935</v>
      </c>
      <c r="D46" s="59" t="s">
        <v>705</v>
      </c>
      <c r="E46" s="59" t="s">
        <v>63</v>
      </c>
      <c r="F46" s="56">
        <v>1165</v>
      </c>
      <c r="G46" s="59">
        <v>900</v>
      </c>
      <c r="H46" s="60">
        <v>1.29</v>
      </c>
      <c r="I46" s="64" t="s">
        <v>66</v>
      </c>
      <c r="J46" s="10">
        <v>-0.01</v>
      </c>
      <c r="K46" s="66" t="s">
        <v>707</v>
      </c>
      <c r="L46" s="61">
        <v>0.7859999999999999</v>
      </c>
      <c r="M46" s="59">
        <v>0</v>
      </c>
      <c r="N46" s="62">
        <v>18433000</v>
      </c>
    </row>
    <row r="47" spans="1:14" s="63" customFormat="1" ht="15" customHeight="1">
      <c r="A47" s="57" t="s">
        <v>711</v>
      </c>
      <c r="B47" s="57" t="s">
        <v>101</v>
      </c>
      <c r="C47" s="57" t="s">
        <v>930</v>
      </c>
      <c r="D47" s="59" t="s">
        <v>705</v>
      </c>
      <c r="E47" s="59" t="s">
        <v>63</v>
      </c>
      <c r="F47" s="56">
        <v>389</v>
      </c>
      <c r="G47" s="59">
        <v>900</v>
      </c>
      <c r="H47" s="60">
        <v>0.43</v>
      </c>
      <c r="I47" s="64" t="s">
        <v>67</v>
      </c>
      <c r="J47" s="10">
        <v>0.04</v>
      </c>
      <c r="K47" s="64" t="s">
        <v>713</v>
      </c>
      <c r="L47" s="61">
        <v>0.33299999999999996</v>
      </c>
      <c r="M47" s="59">
        <v>2</v>
      </c>
      <c r="N47" s="62">
        <v>6551000</v>
      </c>
    </row>
    <row r="48" spans="1:14" s="63" customFormat="1" ht="15" customHeight="1">
      <c r="A48" s="57" t="s">
        <v>715</v>
      </c>
      <c r="B48" s="57" t="s">
        <v>565</v>
      </c>
      <c r="C48" s="57" t="s">
        <v>942</v>
      </c>
      <c r="D48" s="59" t="s">
        <v>705</v>
      </c>
      <c r="E48" s="59" t="s">
        <v>63</v>
      </c>
      <c r="F48" s="56">
        <v>434</v>
      </c>
      <c r="G48" s="59">
        <v>750</v>
      </c>
      <c r="H48" s="60">
        <v>0.58</v>
      </c>
      <c r="I48" s="64" t="s">
        <v>67</v>
      </c>
      <c r="J48" s="10">
        <v>-0.12</v>
      </c>
      <c r="K48" s="64" t="s">
        <v>713</v>
      </c>
      <c r="L48" s="61">
        <v>0.405</v>
      </c>
      <c r="M48" s="59">
        <v>1</v>
      </c>
      <c r="N48" s="62">
        <v>5296000</v>
      </c>
    </row>
    <row r="49" spans="1:14" s="63" customFormat="1" ht="15" customHeight="1">
      <c r="A49" s="57" t="s">
        <v>725</v>
      </c>
      <c r="B49" s="57" t="s">
        <v>567</v>
      </c>
      <c r="C49" s="57" t="s">
        <v>935</v>
      </c>
      <c r="D49" s="59" t="s">
        <v>705</v>
      </c>
      <c r="E49" s="59" t="s">
        <v>63</v>
      </c>
      <c r="F49" s="56">
        <v>665</v>
      </c>
      <c r="G49" s="59">
        <v>480</v>
      </c>
      <c r="H49" s="60">
        <v>1.39</v>
      </c>
      <c r="I49" s="64" t="s">
        <v>66</v>
      </c>
      <c r="J49" s="10">
        <v>0.12</v>
      </c>
      <c r="K49" s="65" t="s">
        <v>712</v>
      </c>
      <c r="L49" s="61">
        <v>0.524</v>
      </c>
      <c r="M49" s="59">
        <v>0</v>
      </c>
      <c r="N49" s="62">
        <v>7519000</v>
      </c>
    </row>
    <row r="50" spans="1:14" s="63" customFormat="1" ht="15" customHeight="1">
      <c r="A50" s="57" t="s">
        <v>663</v>
      </c>
      <c r="B50" s="57" t="s">
        <v>568</v>
      </c>
      <c r="C50" s="57" t="s">
        <v>933</v>
      </c>
      <c r="D50" s="59" t="s">
        <v>705</v>
      </c>
      <c r="E50" s="59" t="s">
        <v>63</v>
      </c>
      <c r="F50" s="56">
        <v>986</v>
      </c>
      <c r="G50" s="59">
        <v>990</v>
      </c>
      <c r="H50" s="60">
        <v>1</v>
      </c>
      <c r="I50" s="66" t="s">
        <v>68</v>
      </c>
      <c r="J50" s="10">
        <v>0.04</v>
      </c>
      <c r="K50" s="66" t="s">
        <v>707</v>
      </c>
      <c r="L50" s="61">
        <v>0.929</v>
      </c>
      <c r="M50" s="59">
        <v>0</v>
      </c>
      <c r="N50" s="62">
        <v>12639000</v>
      </c>
    </row>
    <row r="51" spans="1:14" s="63" customFormat="1" ht="15" customHeight="1">
      <c r="A51" s="57" t="s">
        <v>749</v>
      </c>
      <c r="B51" s="57" t="s">
        <v>405</v>
      </c>
      <c r="C51" s="57" t="s">
        <v>936</v>
      </c>
      <c r="D51" s="59" t="s">
        <v>705</v>
      </c>
      <c r="E51" s="59" t="s">
        <v>63</v>
      </c>
      <c r="F51" s="56">
        <v>613</v>
      </c>
      <c r="G51" s="59">
        <v>420</v>
      </c>
      <c r="H51" s="60">
        <v>1.46</v>
      </c>
      <c r="I51" s="64" t="s">
        <v>66</v>
      </c>
      <c r="J51" s="10">
        <v>-0.03</v>
      </c>
      <c r="K51" s="64" t="s">
        <v>713</v>
      </c>
      <c r="L51" s="61">
        <v>0.47600000000000003</v>
      </c>
      <c r="M51" s="59">
        <v>1</v>
      </c>
      <c r="N51" s="62">
        <v>8124000</v>
      </c>
    </row>
    <row r="52" spans="1:14" s="63" customFormat="1" ht="15" customHeight="1">
      <c r="A52" s="57" t="s">
        <v>745</v>
      </c>
      <c r="B52" s="57" t="s">
        <v>569</v>
      </c>
      <c r="C52" s="57" t="s">
        <v>941</v>
      </c>
      <c r="D52" s="59" t="s">
        <v>705</v>
      </c>
      <c r="E52" s="59" t="s">
        <v>63</v>
      </c>
      <c r="F52" s="56">
        <v>468</v>
      </c>
      <c r="G52" s="59">
        <v>720</v>
      </c>
      <c r="H52" s="60">
        <v>0.65</v>
      </c>
      <c r="I52" s="64" t="s">
        <v>67</v>
      </c>
      <c r="J52" s="10">
        <v>-0.24</v>
      </c>
      <c r="K52" s="64" t="s">
        <v>713</v>
      </c>
      <c r="L52" s="61">
        <v>0.47600000000000003</v>
      </c>
      <c r="M52" s="59">
        <v>4</v>
      </c>
      <c r="N52" s="62">
        <v>8492000</v>
      </c>
    </row>
    <row r="53" spans="1:14" s="63" customFormat="1" ht="15" customHeight="1">
      <c r="A53" s="57" t="s">
        <v>715</v>
      </c>
      <c r="B53" s="57" t="s">
        <v>409</v>
      </c>
      <c r="C53" s="57" t="s">
        <v>942</v>
      </c>
      <c r="D53" s="59" t="s">
        <v>705</v>
      </c>
      <c r="E53" s="59" t="s">
        <v>63</v>
      </c>
      <c r="F53" s="56">
        <v>377</v>
      </c>
      <c r="G53" s="59">
        <v>780</v>
      </c>
      <c r="H53" s="60">
        <v>0.48</v>
      </c>
      <c r="I53" s="64" t="s">
        <v>67</v>
      </c>
      <c r="J53" s="10">
        <v>0</v>
      </c>
      <c r="K53" s="64" t="s">
        <v>713</v>
      </c>
      <c r="L53" s="61">
        <v>0.35700000000000004</v>
      </c>
      <c r="M53" s="59">
        <v>12</v>
      </c>
      <c r="N53" s="62">
        <v>10526000</v>
      </c>
    </row>
    <row r="54" spans="1:14" s="63" customFormat="1" ht="15" customHeight="1">
      <c r="A54" s="57" t="s">
        <v>780</v>
      </c>
      <c r="B54" s="57" t="s">
        <v>701</v>
      </c>
      <c r="C54" s="57" t="s">
        <v>939</v>
      </c>
      <c r="D54" s="59" t="s">
        <v>705</v>
      </c>
      <c r="E54" s="59" t="s">
        <v>63</v>
      </c>
      <c r="F54" s="56">
        <v>476</v>
      </c>
      <c r="G54" s="59">
        <v>360</v>
      </c>
      <c r="H54" s="60">
        <v>1.32</v>
      </c>
      <c r="I54" s="64" t="s">
        <v>66</v>
      </c>
      <c r="J54" s="10">
        <v>-0.02</v>
      </c>
      <c r="K54" s="64" t="s">
        <v>713</v>
      </c>
      <c r="L54" s="61">
        <v>0.47600000000000003</v>
      </c>
      <c r="M54" s="59">
        <v>1</v>
      </c>
      <c r="N54" s="62">
        <v>10504000</v>
      </c>
    </row>
    <row r="55" spans="1:14" s="63" customFormat="1" ht="15" customHeight="1">
      <c r="A55" s="57" t="s">
        <v>663</v>
      </c>
      <c r="B55" s="57" t="s">
        <v>570</v>
      </c>
      <c r="C55" s="57" t="s">
        <v>933</v>
      </c>
      <c r="D55" s="59" t="s">
        <v>705</v>
      </c>
      <c r="E55" s="59" t="s">
        <v>63</v>
      </c>
      <c r="F55" s="56">
        <v>960</v>
      </c>
      <c r="G55" s="59">
        <v>690</v>
      </c>
      <c r="H55" s="60">
        <v>1.39</v>
      </c>
      <c r="I55" s="64" t="s">
        <v>66</v>
      </c>
      <c r="J55" s="10">
        <v>0.15</v>
      </c>
      <c r="K55" s="66" t="s">
        <v>707</v>
      </c>
      <c r="L55" s="61">
        <v>0.857</v>
      </c>
      <c r="M55" s="59">
        <v>0</v>
      </c>
      <c r="N55" s="62">
        <v>14102000</v>
      </c>
    </row>
    <row r="56" spans="1:14" s="63" customFormat="1" ht="15" customHeight="1">
      <c r="A56" s="57" t="s">
        <v>61</v>
      </c>
      <c r="B56" s="57" t="s">
        <v>247</v>
      </c>
      <c r="C56" s="57" t="s">
        <v>938</v>
      </c>
      <c r="D56" s="59" t="s">
        <v>705</v>
      </c>
      <c r="E56" s="59" t="s">
        <v>72</v>
      </c>
      <c r="F56" s="56">
        <v>147</v>
      </c>
      <c r="G56" s="59">
        <v>169</v>
      </c>
      <c r="H56" s="60">
        <v>0.87</v>
      </c>
      <c r="I56" s="66" t="s">
        <v>68</v>
      </c>
      <c r="J56" s="10">
        <v>0.15</v>
      </c>
      <c r="K56" s="56" t="s">
        <v>196</v>
      </c>
      <c r="L56" s="56" t="s">
        <v>196</v>
      </c>
      <c r="M56" s="59" t="s">
        <v>196</v>
      </c>
      <c r="N56" s="62">
        <v>4136000</v>
      </c>
    </row>
    <row r="57" spans="1:14" s="63" customFormat="1" ht="15" customHeight="1">
      <c r="A57" s="57" t="s">
        <v>752</v>
      </c>
      <c r="B57" s="57" t="s">
        <v>686</v>
      </c>
      <c r="C57" s="57" t="s">
        <v>938</v>
      </c>
      <c r="D57" s="59" t="s">
        <v>710</v>
      </c>
      <c r="E57" s="59" t="s">
        <v>63</v>
      </c>
      <c r="F57" s="56">
        <v>1409</v>
      </c>
      <c r="G57" s="59">
        <v>1392</v>
      </c>
      <c r="H57" s="60">
        <v>1.01</v>
      </c>
      <c r="I57" s="66" t="s">
        <v>68</v>
      </c>
      <c r="J57" s="10">
        <v>-0.27</v>
      </c>
      <c r="K57" s="65" t="s">
        <v>712</v>
      </c>
      <c r="L57" s="61">
        <v>0.484</v>
      </c>
      <c r="M57" s="59">
        <v>9</v>
      </c>
      <c r="N57" s="62">
        <v>27771000</v>
      </c>
    </row>
    <row r="58" spans="1:14" s="63" customFormat="1" ht="15" customHeight="1">
      <c r="A58" s="57" t="s">
        <v>717</v>
      </c>
      <c r="B58" s="57" t="s">
        <v>102</v>
      </c>
      <c r="C58" s="57" t="s">
        <v>937</v>
      </c>
      <c r="D58" s="59" t="s">
        <v>705</v>
      </c>
      <c r="E58" s="59" t="s">
        <v>63</v>
      </c>
      <c r="F58" s="56">
        <v>478</v>
      </c>
      <c r="G58" s="59">
        <v>780</v>
      </c>
      <c r="H58" s="60">
        <v>0.61</v>
      </c>
      <c r="I58" s="64" t="s">
        <v>67</v>
      </c>
      <c r="J58" s="10">
        <v>0.19</v>
      </c>
      <c r="K58" s="64" t="s">
        <v>713</v>
      </c>
      <c r="L58" s="61">
        <v>0.28600000000000003</v>
      </c>
      <c r="M58" s="59">
        <v>6</v>
      </c>
      <c r="N58" s="62">
        <v>11324000</v>
      </c>
    </row>
    <row r="59" spans="1:14" s="63" customFormat="1" ht="15" customHeight="1">
      <c r="A59" s="57" t="s">
        <v>717</v>
      </c>
      <c r="B59" s="57" t="s">
        <v>304</v>
      </c>
      <c r="C59" s="57" t="s">
        <v>937</v>
      </c>
      <c r="D59" s="59" t="s">
        <v>705</v>
      </c>
      <c r="E59" s="59" t="s">
        <v>63</v>
      </c>
      <c r="F59" s="56">
        <v>314</v>
      </c>
      <c r="G59" s="59">
        <v>690</v>
      </c>
      <c r="H59" s="60">
        <v>0.46</v>
      </c>
      <c r="I59" s="64" t="s">
        <v>67</v>
      </c>
      <c r="J59" s="10">
        <v>-0.13</v>
      </c>
      <c r="K59" s="64" t="s">
        <v>713</v>
      </c>
      <c r="L59" s="61">
        <v>0.16699999999999998</v>
      </c>
      <c r="M59" s="59">
        <v>9</v>
      </c>
      <c r="N59" s="62">
        <v>6639000</v>
      </c>
    </row>
    <row r="60" spans="1:14" s="63" customFormat="1" ht="15" customHeight="1">
      <c r="A60" s="57" t="s">
        <v>757</v>
      </c>
      <c r="B60" s="57" t="s">
        <v>571</v>
      </c>
      <c r="C60" s="57" t="s">
        <v>933</v>
      </c>
      <c r="D60" s="59" t="s">
        <v>705</v>
      </c>
      <c r="E60" s="59" t="s">
        <v>63</v>
      </c>
      <c r="F60" s="56">
        <v>767</v>
      </c>
      <c r="G60" s="59">
        <v>780</v>
      </c>
      <c r="H60" s="60">
        <v>0.98</v>
      </c>
      <c r="I60" s="66" t="s">
        <v>68</v>
      </c>
      <c r="J60" s="10">
        <v>-0.29</v>
      </c>
      <c r="K60" s="65" t="s">
        <v>712</v>
      </c>
      <c r="L60" s="61">
        <v>0.667</v>
      </c>
      <c r="M60" s="59">
        <v>0</v>
      </c>
      <c r="N60" s="62">
        <v>14713000</v>
      </c>
    </row>
    <row r="61" spans="1:14" s="63" customFormat="1" ht="15" customHeight="1">
      <c r="A61" s="57" t="s">
        <v>780</v>
      </c>
      <c r="B61" s="57" t="s">
        <v>586</v>
      </c>
      <c r="C61" s="57" t="s">
        <v>939</v>
      </c>
      <c r="D61" s="59" t="s">
        <v>705</v>
      </c>
      <c r="E61" s="59" t="s">
        <v>63</v>
      </c>
      <c r="F61" s="56">
        <v>712</v>
      </c>
      <c r="G61" s="59">
        <v>1170</v>
      </c>
      <c r="H61" s="60">
        <v>0.61</v>
      </c>
      <c r="I61" s="64" t="s">
        <v>67</v>
      </c>
      <c r="J61" s="10">
        <v>-0.09</v>
      </c>
      <c r="K61" s="65" t="s">
        <v>712</v>
      </c>
      <c r="L61" s="61">
        <v>0.5479999999999999</v>
      </c>
      <c r="M61" s="59">
        <v>10</v>
      </c>
      <c r="N61" s="62">
        <v>26394000</v>
      </c>
    </row>
    <row r="62" spans="1:14" s="63" customFormat="1" ht="15" customHeight="1">
      <c r="A62" s="57" t="s">
        <v>780</v>
      </c>
      <c r="B62" s="57" t="s">
        <v>137</v>
      </c>
      <c r="C62" s="57" t="s">
        <v>939</v>
      </c>
      <c r="D62" s="59" t="s">
        <v>710</v>
      </c>
      <c r="E62" s="59" t="s">
        <v>63</v>
      </c>
      <c r="F62" s="56">
        <v>538</v>
      </c>
      <c r="G62" s="59">
        <v>2232</v>
      </c>
      <c r="H62" s="60">
        <v>0.24</v>
      </c>
      <c r="I62" s="64" t="s">
        <v>67</v>
      </c>
      <c r="J62" s="10">
        <v>1.36</v>
      </c>
      <c r="K62" s="64" t="s">
        <v>713</v>
      </c>
      <c r="L62" s="61">
        <v>0.16699999999999998</v>
      </c>
      <c r="M62" s="59">
        <v>5</v>
      </c>
      <c r="N62" s="62">
        <v>38860000</v>
      </c>
    </row>
    <row r="63" spans="1:14" s="63" customFormat="1" ht="15" customHeight="1">
      <c r="A63" s="57" t="s">
        <v>780</v>
      </c>
      <c r="B63" s="57" t="s">
        <v>572</v>
      </c>
      <c r="C63" s="57" t="s">
        <v>939</v>
      </c>
      <c r="D63" s="59" t="s">
        <v>705</v>
      </c>
      <c r="E63" s="59" t="s">
        <v>63</v>
      </c>
      <c r="F63" s="56">
        <v>788</v>
      </c>
      <c r="G63" s="59">
        <v>900</v>
      </c>
      <c r="H63" s="60">
        <v>0.88</v>
      </c>
      <c r="I63" s="66" t="s">
        <v>68</v>
      </c>
      <c r="J63" s="10">
        <v>0.29</v>
      </c>
      <c r="K63" s="65" t="s">
        <v>712</v>
      </c>
      <c r="L63" s="61">
        <v>0.619</v>
      </c>
      <c r="M63" s="59">
        <v>6</v>
      </c>
      <c r="N63" s="62">
        <v>1000000</v>
      </c>
    </row>
    <row r="64" spans="1:14" s="63" customFormat="1" ht="15" customHeight="1">
      <c r="A64" s="57" t="s">
        <v>757</v>
      </c>
      <c r="B64" s="57" t="s">
        <v>323</v>
      </c>
      <c r="C64" s="57" t="s">
        <v>933</v>
      </c>
      <c r="D64" s="59" t="s">
        <v>705</v>
      </c>
      <c r="E64" s="59" t="s">
        <v>63</v>
      </c>
      <c r="F64" s="56">
        <v>320</v>
      </c>
      <c r="G64" s="59">
        <v>630</v>
      </c>
      <c r="H64" s="60">
        <v>0.51</v>
      </c>
      <c r="I64" s="64" t="s">
        <v>67</v>
      </c>
      <c r="J64" s="10">
        <v>-0.04</v>
      </c>
      <c r="K64" s="65" t="s">
        <v>712</v>
      </c>
      <c r="L64" s="61">
        <v>0.667</v>
      </c>
      <c r="M64" s="59">
        <v>0</v>
      </c>
      <c r="N64" s="62">
        <v>5229000</v>
      </c>
    </row>
    <row r="65" spans="1:14" s="63" customFormat="1" ht="15" customHeight="1">
      <c r="A65" s="57" t="s">
        <v>719</v>
      </c>
      <c r="B65" s="57" t="s">
        <v>575</v>
      </c>
      <c r="C65" s="57" t="s">
        <v>936</v>
      </c>
      <c r="D65" s="59" t="s">
        <v>705</v>
      </c>
      <c r="E65" s="59" t="s">
        <v>63</v>
      </c>
      <c r="F65" s="56">
        <v>426</v>
      </c>
      <c r="G65" s="59">
        <v>960</v>
      </c>
      <c r="H65" s="60">
        <v>0.44</v>
      </c>
      <c r="I65" s="64" t="s">
        <v>67</v>
      </c>
      <c r="J65" s="10">
        <v>-0.17</v>
      </c>
      <c r="K65" s="64" t="s">
        <v>713</v>
      </c>
      <c r="L65" s="61">
        <v>0.35700000000000004</v>
      </c>
      <c r="M65" s="59">
        <v>1</v>
      </c>
      <c r="N65" s="62">
        <v>16126000</v>
      </c>
    </row>
    <row r="66" spans="1:14" s="63" customFormat="1" ht="15" customHeight="1">
      <c r="A66" s="57" t="s">
        <v>580</v>
      </c>
      <c r="B66" s="57" t="s">
        <v>579</v>
      </c>
      <c r="C66" s="57" t="s">
        <v>935</v>
      </c>
      <c r="D66" s="59" t="s">
        <v>705</v>
      </c>
      <c r="E66" s="59" t="s">
        <v>63</v>
      </c>
      <c r="F66" s="56">
        <v>1030</v>
      </c>
      <c r="G66" s="59">
        <v>480</v>
      </c>
      <c r="H66" s="60">
        <v>2.15</v>
      </c>
      <c r="I66" s="64" t="s">
        <v>66</v>
      </c>
      <c r="J66" s="10">
        <v>0.16</v>
      </c>
      <c r="K66" s="66" t="s">
        <v>707</v>
      </c>
      <c r="L66" s="61">
        <v>0.857</v>
      </c>
      <c r="M66" s="59">
        <v>0</v>
      </c>
      <c r="N66" s="62">
        <v>18245000</v>
      </c>
    </row>
    <row r="67" spans="1:14" s="63" customFormat="1" ht="15" customHeight="1">
      <c r="A67" s="57" t="s">
        <v>517</v>
      </c>
      <c r="B67" s="57" t="s">
        <v>581</v>
      </c>
      <c r="C67" s="57" t="s">
        <v>932</v>
      </c>
      <c r="D67" s="59" t="s">
        <v>705</v>
      </c>
      <c r="E67" s="59" t="s">
        <v>63</v>
      </c>
      <c r="F67" s="56">
        <v>307</v>
      </c>
      <c r="G67" s="59">
        <v>720</v>
      </c>
      <c r="H67" s="60">
        <v>0.43</v>
      </c>
      <c r="I67" s="64" t="s">
        <v>67</v>
      </c>
      <c r="J67" s="10">
        <v>-0.18</v>
      </c>
      <c r="K67" s="64" t="s">
        <v>713</v>
      </c>
      <c r="L67" s="61">
        <v>0.214</v>
      </c>
      <c r="M67" s="59">
        <v>4</v>
      </c>
      <c r="N67" s="62">
        <v>13812000</v>
      </c>
    </row>
    <row r="68" spans="1:14" s="63" customFormat="1" ht="15" customHeight="1">
      <c r="A68" s="57" t="s">
        <v>706</v>
      </c>
      <c r="B68" s="57" t="s">
        <v>641</v>
      </c>
      <c r="C68" s="57" t="s">
        <v>934</v>
      </c>
      <c r="D68" s="59" t="s">
        <v>705</v>
      </c>
      <c r="E68" s="59" t="s">
        <v>63</v>
      </c>
      <c r="F68" s="56">
        <v>646</v>
      </c>
      <c r="G68" s="59">
        <v>690</v>
      </c>
      <c r="H68" s="60">
        <v>0.94</v>
      </c>
      <c r="I68" s="66" t="s">
        <v>68</v>
      </c>
      <c r="J68" s="10">
        <v>-0.27</v>
      </c>
      <c r="K68" s="65" t="s">
        <v>712</v>
      </c>
      <c r="L68" s="61">
        <v>0.5479999999999999</v>
      </c>
      <c r="M68" s="59">
        <v>0</v>
      </c>
      <c r="N68" s="62">
        <v>10559000</v>
      </c>
    </row>
    <row r="69" spans="1:14" s="63" customFormat="1" ht="15" customHeight="1">
      <c r="A69" s="57" t="s">
        <v>711</v>
      </c>
      <c r="B69" s="57" t="s">
        <v>502</v>
      </c>
      <c r="C69" s="57" t="s">
        <v>930</v>
      </c>
      <c r="D69" s="59" t="s">
        <v>710</v>
      </c>
      <c r="E69" s="59" t="s">
        <v>63</v>
      </c>
      <c r="F69" s="56">
        <v>529</v>
      </c>
      <c r="G69" s="59">
        <v>984</v>
      </c>
      <c r="H69" s="60">
        <v>0.54</v>
      </c>
      <c r="I69" s="64" t="s">
        <v>67</v>
      </c>
      <c r="J69" s="10">
        <v>-0.04</v>
      </c>
      <c r="K69" s="64" t="s">
        <v>713</v>
      </c>
      <c r="L69" s="61">
        <v>0.389</v>
      </c>
      <c r="M69" s="59">
        <v>4</v>
      </c>
      <c r="N69" s="62">
        <v>16622000</v>
      </c>
    </row>
    <row r="70" spans="1:14" s="63" customFormat="1" ht="15" customHeight="1">
      <c r="A70" s="57" t="s">
        <v>711</v>
      </c>
      <c r="B70" s="57" t="s">
        <v>728</v>
      </c>
      <c r="C70" s="57" t="s">
        <v>930</v>
      </c>
      <c r="D70" s="59" t="s">
        <v>705</v>
      </c>
      <c r="E70" s="59" t="s">
        <v>703</v>
      </c>
      <c r="F70" s="56">
        <v>471</v>
      </c>
      <c r="G70" s="59">
        <v>690</v>
      </c>
      <c r="H70" s="60">
        <v>0.68</v>
      </c>
      <c r="I70" s="64" t="s">
        <v>67</v>
      </c>
      <c r="J70" s="10">
        <v>0.03</v>
      </c>
      <c r="K70" s="65" t="s">
        <v>712</v>
      </c>
      <c r="L70" s="61">
        <v>0.5</v>
      </c>
      <c r="M70" s="59">
        <v>0</v>
      </c>
      <c r="N70" s="62">
        <v>4732000</v>
      </c>
    </row>
    <row r="71" spans="1:14" s="63" customFormat="1" ht="15" customHeight="1">
      <c r="A71" s="57" t="s">
        <v>745</v>
      </c>
      <c r="B71" s="57" t="s">
        <v>500</v>
      </c>
      <c r="C71" s="57" t="s">
        <v>941</v>
      </c>
      <c r="D71" s="59" t="s">
        <v>710</v>
      </c>
      <c r="E71" s="59" t="s">
        <v>63</v>
      </c>
      <c r="F71" s="56">
        <v>745</v>
      </c>
      <c r="G71" s="59">
        <v>936</v>
      </c>
      <c r="H71" s="60">
        <v>0.8</v>
      </c>
      <c r="I71" s="66" t="s">
        <v>68</v>
      </c>
      <c r="J71" s="10">
        <v>-0.01</v>
      </c>
      <c r="K71" s="66" t="s">
        <v>707</v>
      </c>
      <c r="L71" s="61">
        <v>0.73</v>
      </c>
      <c r="M71" s="59">
        <v>0</v>
      </c>
      <c r="N71" s="62">
        <v>5780000</v>
      </c>
    </row>
    <row r="72" spans="1:14" s="63" customFormat="1" ht="15" customHeight="1">
      <c r="A72" s="57" t="s">
        <v>745</v>
      </c>
      <c r="B72" s="57" t="s">
        <v>250</v>
      </c>
      <c r="C72" s="57" t="s">
        <v>932</v>
      </c>
      <c r="D72" s="59" t="s">
        <v>705</v>
      </c>
      <c r="E72" s="59" t="s">
        <v>63</v>
      </c>
      <c r="F72" s="56">
        <v>289</v>
      </c>
      <c r="G72" s="59">
        <v>390</v>
      </c>
      <c r="H72" s="60">
        <v>0.74</v>
      </c>
      <c r="I72" s="64" t="s">
        <v>67</v>
      </c>
      <c r="J72" s="10">
        <v>-0.13</v>
      </c>
      <c r="K72" s="65" t="s">
        <v>712</v>
      </c>
      <c r="L72" s="61">
        <v>0.619</v>
      </c>
      <c r="M72" s="59">
        <v>0</v>
      </c>
      <c r="N72" s="62">
        <v>1000000</v>
      </c>
    </row>
    <row r="73" spans="1:14" s="63" customFormat="1" ht="15" customHeight="1">
      <c r="A73" s="57" t="s">
        <v>759</v>
      </c>
      <c r="B73" s="57" t="s">
        <v>582</v>
      </c>
      <c r="C73" s="57" t="s">
        <v>940</v>
      </c>
      <c r="D73" s="59" t="s">
        <v>705</v>
      </c>
      <c r="E73" s="59" t="s">
        <v>63</v>
      </c>
      <c r="F73" s="56">
        <v>214</v>
      </c>
      <c r="G73" s="59">
        <v>630</v>
      </c>
      <c r="H73" s="60">
        <v>0.34</v>
      </c>
      <c r="I73" s="64" t="s">
        <v>67</v>
      </c>
      <c r="J73" s="10">
        <v>0</v>
      </c>
      <c r="K73" s="64" t="s">
        <v>713</v>
      </c>
      <c r="L73" s="61">
        <v>0.33299999999999996</v>
      </c>
      <c r="M73" s="59">
        <v>6</v>
      </c>
      <c r="N73" s="62">
        <v>8201000</v>
      </c>
    </row>
    <row r="74" spans="1:14" s="63" customFormat="1" ht="15" customHeight="1">
      <c r="A74" s="57" t="s">
        <v>736</v>
      </c>
      <c r="B74" s="57" t="s">
        <v>585</v>
      </c>
      <c r="C74" s="57" t="s">
        <v>939</v>
      </c>
      <c r="D74" s="59" t="s">
        <v>705</v>
      </c>
      <c r="E74" s="59" t="s">
        <v>63</v>
      </c>
      <c r="F74" s="56">
        <v>299</v>
      </c>
      <c r="G74" s="59">
        <v>420</v>
      </c>
      <c r="H74" s="60">
        <v>0.71</v>
      </c>
      <c r="I74" s="64" t="s">
        <v>67</v>
      </c>
      <c r="J74" s="10">
        <v>0.01</v>
      </c>
      <c r="K74" s="64" t="s">
        <v>713</v>
      </c>
      <c r="L74" s="61">
        <v>0.452</v>
      </c>
      <c r="M74" s="59">
        <v>1</v>
      </c>
      <c r="N74" s="62">
        <v>8973000</v>
      </c>
    </row>
    <row r="75" spans="1:14" s="63" customFormat="1" ht="15" customHeight="1">
      <c r="A75" s="57" t="s">
        <v>727</v>
      </c>
      <c r="B75" s="57" t="s">
        <v>597</v>
      </c>
      <c r="C75" s="57" t="s">
        <v>931</v>
      </c>
      <c r="D75" s="59" t="s">
        <v>705</v>
      </c>
      <c r="E75" s="59" t="s">
        <v>63</v>
      </c>
      <c r="F75" s="56">
        <v>622</v>
      </c>
      <c r="G75" s="59">
        <v>930</v>
      </c>
      <c r="H75" s="60">
        <v>0.67</v>
      </c>
      <c r="I75" s="64" t="s">
        <v>67</v>
      </c>
      <c r="J75" s="10">
        <v>-0.09</v>
      </c>
      <c r="K75" s="64" t="s">
        <v>713</v>
      </c>
      <c r="L75" s="61">
        <v>0.47600000000000003</v>
      </c>
      <c r="M75" s="59">
        <v>10</v>
      </c>
      <c r="N75" s="62">
        <v>1053000</v>
      </c>
    </row>
    <row r="76" spans="1:14" s="63" customFormat="1" ht="15" customHeight="1">
      <c r="A76" s="57" t="s">
        <v>780</v>
      </c>
      <c r="B76" s="57" t="s">
        <v>121</v>
      </c>
      <c r="C76" s="57" t="s">
        <v>939</v>
      </c>
      <c r="D76" s="59" t="s">
        <v>705</v>
      </c>
      <c r="E76" s="59" t="s">
        <v>72</v>
      </c>
      <c r="F76" s="56">
        <v>35</v>
      </c>
      <c r="G76" s="59">
        <v>65</v>
      </c>
      <c r="H76" s="60">
        <v>0.54</v>
      </c>
      <c r="I76" s="64" t="s">
        <v>67</v>
      </c>
      <c r="J76" s="10">
        <v>0.03</v>
      </c>
      <c r="K76" s="64" t="s">
        <v>713</v>
      </c>
      <c r="L76" s="61">
        <v>0.306</v>
      </c>
      <c r="M76" s="59">
        <v>0</v>
      </c>
      <c r="N76" s="62">
        <v>4308000</v>
      </c>
    </row>
    <row r="77" spans="1:14" s="63" customFormat="1" ht="15" customHeight="1">
      <c r="A77" s="57" t="s">
        <v>757</v>
      </c>
      <c r="B77" s="57" t="s">
        <v>587</v>
      </c>
      <c r="C77" s="57" t="s">
        <v>933</v>
      </c>
      <c r="D77" s="59" t="s">
        <v>705</v>
      </c>
      <c r="E77" s="59" t="s">
        <v>63</v>
      </c>
      <c r="F77" s="56">
        <v>841</v>
      </c>
      <c r="G77" s="59">
        <v>870</v>
      </c>
      <c r="H77" s="60">
        <v>0.97</v>
      </c>
      <c r="I77" s="66" t="s">
        <v>68</v>
      </c>
      <c r="J77" s="10">
        <v>0.02</v>
      </c>
      <c r="K77" s="66" t="s">
        <v>707</v>
      </c>
      <c r="L77" s="61">
        <v>0.738</v>
      </c>
      <c r="M77" s="59">
        <v>0</v>
      </c>
      <c r="N77" s="62">
        <v>15392000</v>
      </c>
    </row>
    <row r="78" spans="1:14" s="63" customFormat="1" ht="15" customHeight="1">
      <c r="A78" s="57" t="s">
        <v>749</v>
      </c>
      <c r="B78" s="57" t="s">
        <v>588</v>
      </c>
      <c r="C78" s="57" t="s">
        <v>936</v>
      </c>
      <c r="D78" s="59" t="s">
        <v>705</v>
      </c>
      <c r="E78" s="59" t="s">
        <v>63</v>
      </c>
      <c r="F78" s="56">
        <v>999</v>
      </c>
      <c r="G78" s="59">
        <v>1260</v>
      </c>
      <c r="H78" s="60">
        <v>0.79</v>
      </c>
      <c r="I78" s="64" t="s">
        <v>67</v>
      </c>
      <c r="J78" s="10">
        <v>-0.22</v>
      </c>
      <c r="K78" s="65" t="s">
        <v>712</v>
      </c>
      <c r="L78" s="61">
        <v>0.524</v>
      </c>
      <c r="M78" s="59">
        <v>0</v>
      </c>
      <c r="N78" s="62">
        <v>10322000</v>
      </c>
    </row>
    <row r="79" spans="1:14" s="63" customFormat="1" ht="15" customHeight="1">
      <c r="A79" s="57" t="s">
        <v>711</v>
      </c>
      <c r="B79" s="57" t="s">
        <v>589</v>
      </c>
      <c r="C79" s="57" t="s">
        <v>930</v>
      </c>
      <c r="D79" s="59" t="s">
        <v>705</v>
      </c>
      <c r="E79" s="59" t="s">
        <v>63</v>
      </c>
      <c r="F79" s="56">
        <v>272</v>
      </c>
      <c r="G79" s="59">
        <v>720</v>
      </c>
      <c r="H79" s="60">
        <v>0.38</v>
      </c>
      <c r="I79" s="64" t="s">
        <v>67</v>
      </c>
      <c r="J79" s="10">
        <v>0.1</v>
      </c>
      <c r="K79" s="64" t="s">
        <v>713</v>
      </c>
      <c r="L79" s="61">
        <v>0.28600000000000003</v>
      </c>
      <c r="M79" s="59">
        <v>6</v>
      </c>
      <c r="N79" s="62">
        <v>14739000</v>
      </c>
    </row>
    <row r="80" spans="1:14" s="63" customFormat="1" ht="15" customHeight="1">
      <c r="A80" s="57" t="s">
        <v>663</v>
      </c>
      <c r="B80" s="57" t="s">
        <v>590</v>
      </c>
      <c r="C80" s="57" t="s">
        <v>933</v>
      </c>
      <c r="D80" s="59" t="s">
        <v>705</v>
      </c>
      <c r="E80" s="59" t="s">
        <v>63</v>
      </c>
      <c r="F80" s="56">
        <v>572</v>
      </c>
      <c r="G80" s="59">
        <v>420</v>
      </c>
      <c r="H80" s="60">
        <v>1.36</v>
      </c>
      <c r="I80" s="64" t="s">
        <v>66</v>
      </c>
      <c r="J80" s="10">
        <v>0.07</v>
      </c>
      <c r="K80" s="66" t="s">
        <v>707</v>
      </c>
      <c r="L80" s="61">
        <v>0.905</v>
      </c>
      <c r="M80" s="59">
        <v>0</v>
      </c>
      <c r="N80" s="62">
        <v>12924000</v>
      </c>
    </row>
    <row r="81" spans="1:14" s="63" customFormat="1" ht="15" customHeight="1">
      <c r="A81" s="57" t="s">
        <v>517</v>
      </c>
      <c r="B81" s="57" t="s">
        <v>591</v>
      </c>
      <c r="C81" s="57" t="s">
        <v>932</v>
      </c>
      <c r="D81" s="59" t="s">
        <v>705</v>
      </c>
      <c r="E81" s="59" t="s">
        <v>63</v>
      </c>
      <c r="F81" s="56">
        <v>268</v>
      </c>
      <c r="G81" s="59">
        <v>300</v>
      </c>
      <c r="H81" s="60">
        <v>0.89</v>
      </c>
      <c r="I81" s="66" t="s">
        <v>68</v>
      </c>
      <c r="J81" s="10">
        <v>0.01</v>
      </c>
      <c r="K81" s="65" t="s">
        <v>712</v>
      </c>
      <c r="L81" s="61">
        <v>0.5479999999999999</v>
      </c>
      <c r="M81" s="59">
        <v>0</v>
      </c>
      <c r="N81" s="62">
        <v>8634000</v>
      </c>
    </row>
    <row r="82" spans="1:14" s="63" customFormat="1" ht="15" customHeight="1">
      <c r="A82" s="57" t="s">
        <v>736</v>
      </c>
      <c r="B82" s="57" t="s">
        <v>594</v>
      </c>
      <c r="C82" s="57" t="s">
        <v>939</v>
      </c>
      <c r="D82" s="59" t="s">
        <v>705</v>
      </c>
      <c r="E82" s="59" t="s">
        <v>63</v>
      </c>
      <c r="F82" s="56">
        <v>771</v>
      </c>
      <c r="G82" s="59">
        <v>840</v>
      </c>
      <c r="H82" s="60">
        <v>0.92</v>
      </c>
      <c r="I82" s="66" t="s">
        <v>68</v>
      </c>
      <c r="J82" s="10">
        <v>0.02</v>
      </c>
      <c r="K82" s="65" t="s">
        <v>712</v>
      </c>
      <c r="L82" s="61">
        <v>0.5</v>
      </c>
      <c r="M82" s="59">
        <v>0</v>
      </c>
      <c r="N82" s="62">
        <v>18506000</v>
      </c>
    </row>
    <row r="83" spans="1:14" s="63" customFormat="1" ht="15" customHeight="1">
      <c r="A83" s="57" t="s">
        <v>739</v>
      </c>
      <c r="B83" s="57" t="s">
        <v>595</v>
      </c>
      <c r="C83" s="57" t="s">
        <v>940</v>
      </c>
      <c r="D83" s="59" t="s">
        <v>705</v>
      </c>
      <c r="E83" s="59" t="s">
        <v>63</v>
      </c>
      <c r="F83" s="56">
        <v>350</v>
      </c>
      <c r="G83" s="59">
        <v>450</v>
      </c>
      <c r="H83" s="60">
        <v>0.78</v>
      </c>
      <c r="I83" s="64" t="s">
        <v>67</v>
      </c>
      <c r="J83" s="10">
        <v>0.06</v>
      </c>
      <c r="K83" s="66" t="s">
        <v>707</v>
      </c>
      <c r="L83" s="61">
        <v>0.7140000000000001</v>
      </c>
      <c r="M83" s="59">
        <v>0</v>
      </c>
      <c r="N83" s="62">
        <v>14426000</v>
      </c>
    </row>
    <row r="84" spans="1:14" s="63" customFormat="1" ht="15" customHeight="1">
      <c r="A84" s="57" t="s">
        <v>706</v>
      </c>
      <c r="B84" s="57" t="s">
        <v>596</v>
      </c>
      <c r="C84" s="57" t="s">
        <v>934</v>
      </c>
      <c r="D84" s="59" t="s">
        <v>705</v>
      </c>
      <c r="E84" s="59" t="s">
        <v>63</v>
      </c>
      <c r="F84" s="56">
        <v>503</v>
      </c>
      <c r="G84" s="59">
        <v>330</v>
      </c>
      <c r="H84" s="60">
        <v>1.52</v>
      </c>
      <c r="I84" s="64" t="s">
        <v>66</v>
      </c>
      <c r="J84" s="10">
        <v>-0.02</v>
      </c>
      <c r="K84" s="66" t="s">
        <v>707</v>
      </c>
      <c r="L84" s="61">
        <v>0.8809999999999999</v>
      </c>
      <c r="M84" s="59">
        <v>0</v>
      </c>
      <c r="N84" s="62">
        <v>4996000</v>
      </c>
    </row>
    <row r="85" spans="1:14" s="63" customFormat="1" ht="15" customHeight="1">
      <c r="A85" s="57" t="s">
        <v>61</v>
      </c>
      <c r="B85" s="57" t="s">
        <v>598</v>
      </c>
      <c r="C85" s="57" t="s">
        <v>938</v>
      </c>
      <c r="D85" s="59" t="s">
        <v>705</v>
      </c>
      <c r="E85" s="59" t="s">
        <v>63</v>
      </c>
      <c r="F85" s="56">
        <v>664</v>
      </c>
      <c r="G85" s="59">
        <v>480</v>
      </c>
      <c r="H85" s="60">
        <v>1.38</v>
      </c>
      <c r="I85" s="64" t="s">
        <v>66</v>
      </c>
      <c r="J85" s="10">
        <v>-0.07</v>
      </c>
      <c r="K85" s="65" t="s">
        <v>712</v>
      </c>
      <c r="L85" s="61">
        <v>0.667</v>
      </c>
      <c r="M85" s="59">
        <v>0</v>
      </c>
      <c r="N85" s="62">
        <v>6054000</v>
      </c>
    </row>
    <row r="86" spans="1:14" s="63" customFormat="1" ht="15" customHeight="1">
      <c r="A86" s="57" t="s">
        <v>736</v>
      </c>
      <c r="B86" s="57" t="s">
        <v>599</v>
      </c>
      <c r="C86" s="57" t="s">
        <v>939</v>
      </c>
      <c r="D86" s="59" t="s">
        <v>705</v>
      </c>
      <c r="E86" s="59" t="s">
        <v>63</v>
      </c>
      <c r="F86" s="56">
        <v>339</v>
      </c>
      <c r="G86" s="59">
        <v>690</v>
      </c>
      <c r="H86" s="60">
        <v>0.49</v>
      </c>
      <c r="I86" s="64" t="s">
        <v>67</v>
      </c>
      <c r="J86" s="10">
        <v>-0.13</v>
      </c>
      <c r="K86" s="65" t="s">
        <v>712</v>
      </c>
      <c r="L86" s="61">
        <v>0.524</v>
      </c>
      <c r="M86" s="59">
        <v>5</v>
      </c>
      <c r="N86" s="62">
        <v>10464000</v>
      </c>
    </row>
    <row r="87" spans="1:14" s="63" customFormat="1" ht="15" customHeight="1">
      <c r="A87" s="57" t="s">
        <v>715</v>
      </c>
      <c r="B87" s="57" t="s">
        <v>388</v>
      </c>
      <c r="C87" s="57" t="s">
        <v>942</v>
      </c>
      <c r="D87" s="59" t="s">
        <v>705</v>
      </c>
      <c r="E87" s="59" t="s">
        <v>63</v>
      </c>
      <c r="F87" s="56">
        <v>314</v>
      </c>
      <c r="G87" s="59">
        <v>690</v>
      </c>
      <c r="H87" s="60">
        <v>0.46</v>
      </c>
      <c r="I87" s="64" t="s">
        <v>67</v>
      </c>
      <c r="J87" s="10">
        <v>-0.18</v>
      </c>
      <c r="K87" s="65" t="s">
        <v>712</v>
      </c>
      <c r="L87" s="61">
        <v>0.69</v>
      </c>
      <c r="M87" s="59">
        <v>0</v>
      </c>
      <c r="N87" s="62">
        <v>13438000</v>
      </c>
    </row>
    <row r="88" spans="1:14" s="63" customFormat="1" ht="15" customHeight="1">
      <c r="A88" s="57" t="s">
        <v>706</v>
      </c>
      <c r="B88" s="57" t="s">
        <v>145</v>
      </c>
      <c r="C88" s="57" t="s">
        <v>934</v>
      </c>
      <c r="D88" s="59" t="s">
        <v>705</v>
      </c>
      <c r="E88" s="59" t="s">
        <v>63</v>
      </c>
      <c r="F88" s="56">
        <v>839</v>
      </c>
      <c r="G88" s="59">
        <v>810</v>
      </c>
      <c r="H88" s="60">
        <v>1.04</v>
      </c>
      <c r="I88" s="66" t="s">
        <v>68</v>
      </c>
      <c r="J88" s="10">
        <v>1.73</v>
      </c>
      <c r="K88" s="64" t="s">
        <v>713</v>
      </c>
      <c r="L88" s="61">
        <v>0.429</v>
      </c>
      <c r="M88" s="59">
        <v>1</v>
      </c>
      <c r="N88" s="62">
        <v>300000</v>
      </c>
    </row>
    <row r="89" spans="1:14" s="63" customFormat="1" ht="15" customHeight="1">
      <c r="A89" s="57" t="s">
        <v>721</v>
      </c>
      <c r="B89" s="57" t="s">
        <v>601</v>
      </c>
      <c r="C89" s="57" t="s">
        <v>942</v>
      </c>
      <c r="D89" s="59" t="s">
        <v>705</v>
      </c>
      <c r="E89" s="59" t="s">
        <v>63</v>
      </c>
      <c r="F89" s="56">
        <v>835</v>
      </c>
      <c r="G89" s="59">
        <v>1050</v>
      </c>
      <c r="H89" s="60">
        <f>F89/G89</f>
        <v>0.7952380952380952</v>
      </c>
      <c r="I89" s="66" t="s">
        <v>68</v>
      </c>
      <c r="J89" s="10">
        <v>-0.14</v>
      </c>
      <c r="K89" s="65" t="s">
        <v>712</v>
      </c>
      <c r="L89" s="61">
        <v>0.5479999999999999</v>
      </c>
      <c r="M89" s="59">
        <v>6</v>
      </c>
      <c r="N89" s="62">
        <v>12038000</v>
      </c>
    </row>
    <row r="90" spans="1:14" s="63" customFormat="1" ht="15" customHeight="1">
      <c r="A90" s="57" t="s">
        <v>749</v>
      </c>
      <c r="B90" s="57" t="s">
        <v>182</v>
      </c>
      <c r="C90" s="57" t="s">
        <v>936</v>
      </c>
      <c r="D90" s="59" t="s">
        <v>705</v>
      </c>
      <c r="E90" s="59" t="s">
        <v>63</v>
      </c>
      <c r="F90" s="56">
        <v>985</v>
      </c>
      <c r="G90" s="59">
        <v>1110</v>
      </c>
      <c r="H90" s="60">
        <v>0.89</v>
      </c>
      <c r="I90" s="66" t="s">
        <v>68</v>
      </c>
      <c r="J90" s="10" t="s">
        <v>196</v>
      </c>
      <c r="K90" s="56" t="s">
        <v>708</v>
      </c>
      <c r="L90" s="61">
        <v>0.583</v>
      </c>
      <c r="M90" s="59">
        <v>0</v>
      </c>
      <c r="N90" s="62">
        <v>1000000</v>
      </c>
    </row>
    <row r="91" spans="1:14" s="63" customFormat="1" ht="15" customHeight="1">
      <c r="A91" s="57" t="s">
        <v>524</v>
      </c>
      <c r="B91" s="57" t="s">
        <v>523</v>
      </c>
      <c r="C91" s="57" t="s">
        <v>930</v>
      </c>
      <c r="D91" s="59" t="s">
        <v>723</v>
      </c>
      <c r="E91" s="59" t="s">
        <v>63</v>
      </c>
      <c r="F91" s="56">
        <v>228</v>
      </c>
      <c r="G91" s="59">
        <v>390</v>
      </c>
      <c r="H91" s="60">
        <v>0.58</v>
      </c>
      <c r="I91" s="64" t="s">
        <v>67</v>
      </c>
      <c r="J91" s="10">
        <v>0.03</v>
      </c>
      <c r="K91" s="64" t="s">
        <v>713</v>
      </c>
      <c r="L91" s="61">
        <v>0.262</v>
      </c>
      <c r="M91" s="59">
        <v>2</v>
      </c>
      <c r="N91" s="62">
        <v>10812000</v>
      </c>
    </row>
    <row r="92" spans="1:14" s="63" customFormat="1" ht="15" customHeight="1">
      <c r="A92" s="57" t="s">
        <v>580</v>
      </c>
      <c r="B92" s="57" t="s">
        <v>602</v>
      </c>
      <c r="C92" s="57" t="s">
        <v>935</v>
      </c>
      <c r="D92" s="59" t="s">
        <v>705</v>
      </c>
      <c r="E92" s="59" t="s">
        <v>63</v>
      </c>
      <c r="F92" s="56">
        <v>799</v>
      </c>
      <c r="G92" s="59">
        <v>540</v>
      </c>
      <c r="H92" s="60">
        <v>1.48</v>
      </c>
      <c r="I92" s="64" t="s">
        <v>66</v>
      </c>
      <c r="J92" s="10">
        <v>0.09</v>
      </c>
      <c r="K92" s="65" t="s">
        <v>712</v>
      </c>
      <c r="L92" s="61">
        <v>0.619</v>
      </c>
      <c r="M92" s="59">
        <v>0</v>
      </c>
      <c r="N92" s="62">
        <v>10859000</v>
      </c>
    </row>
    <row r="93" spans="1:14" s="63" customFormat="1" ht="15" customHeight="1">
      <c r="A93" s="57" t="s">
        <v>633</v>
      </c>
      <c r="B93" s="57" t="s">
        <v>482</v>
      </c>
      <c r="C93" s="57" t="s">
        <v>943</v>
      </c>
      <c r="D93" s="59" t="s">
        <v>705</v>
      </c>
      <c r="E93" s="59" t="s">
        <v>63</v>
      </c>
      <c r="F93" s="56">
        <v>657</v>
      </c>
      <c r="G93" s="59">
        <v>780</v>
      </c>
      <c r="H93" s="60">
        <v>0.84</v>
      </c>
      <c r="I93" s="66" t="s">
        <v>68</v>
      </c>
      <c r="J93" s="10">
        <v>0.07</v>
      </c>
      <c r="K93" s="66" t="s">
        <v>707</v>
      </c>
      <c r="L93" s="61">
        <v>0.767</v>
      </c>
      <c r="M93" s="59">
        <v>0</v>
      </c>
      <c r="N93" s="62">
        <v>5873000</v>
      </c>
    </row>
    <row r="94" spans="1:14" s="63" customFormat="1" ht="15" customHeight="1">
      <c r="A94" s="57" t="s">
        <v>747</v>
      </c>
      <c r="B94" s="57" t="s">
        <v>603</v>
      </c>
      <c r="C94" s="57" t="s">
        <v>930</v>
      </c>
      <c r="D94" s="59" t="s">
        <v>705</v>
      </c>
      <c r="E94" s="59" t="s">
        <v>63</v>
      </c>
      <c r="F94" s="56">
        <v>692</v>
      </c>
      <c r="G94" s="59">
        <v>690</v>
      </c>
      <c r="H94" s="60">
        <v>1</v>
      </c>
      <c r="I94" s="66" t="s">
        <v>68</v>
      </c>
      <c r="J94" s="10">
        <v>-0.02</v>
      </c>
      <c r="K94" s="64" t="s">
        <v>713</v>
      </c>
      <c r="L94" s="61">
        <v>0.429</v>
      </c>
      <c r="M94" s="59">
        <v>2</v>
      </c>
      <c r="N94" s="62">
        <v>6952000</v>
      </c>
    </row>
    <row r="95" spans="1:14" s="63" customFormat="1" ht="15" customHeight="1">
      <c r="A95" s="57" t="s">
        <v>752</v>
      </c>
      <c r="B95" s="57" t="s">
        <v>604</v>
      </c>
      <c r="C95" s="57" t="s">
        <v>938</v>
      </c>
      <c r="D95" s="59" t="s">
        <v>705</v>
      </c>
      <c r="E95" s="59" t="s">
        <v>63</v>
      </c>
      <c r="F95" s="56">
        <v>557</v>
      </c>
      <c r="G95" s="59">
        <v>780</v>
      </c>
      <c r="H95" s="60">
        <v>0.71</v>
      </c>
      <c r="I95" s="64" t="s">
        <v>67</v>
      </c>
      <c r="J95" s="10">
        <v>-0.12</v>
      </c>
      <c r="K95" s="65" t="s">
        <v>712</v>
      </c>
      <c r="L95" s="61">
        <v>0.643</v>
      </c>
      <c r="M95" s="59">
        <v>0</v>
      </c>
      <c r="N95" s="62">
        <v>7224000</v>
      </c>
    </row>
    <row r="96" spans="1:14" s="63" customFormat="1" ht="15" customHeight="1">
      <c r="A96" s="57" t="s">
        <v>706</v>
      </c>
      <c r="B96" s="57" t="s">
        <v>605</v>
      </c>
      <c r="C96" s="57" t="s">
        <v>938</v>
      </c>
      <c r="D96" s="59" t="s">
        <v>705</v>
      </c>
      <c r="E96" s="59" t="s">
        <v>63</v>
      </c>
      <c r="F96" s="56">
        <v>1247</v>
      </c>
      <c r="G96" s="59">
        <v>1110</v>
      </c>
      <c r="H96" s="60">
        <v>1.12</v>
      </c>
      <c r="I96" s="66" t="s">
        <v>68</v>
      </c>
      <c r="J96" s="10">
        <v>-0.06</v>
      </c>
      <c r="K96" s="65" t="s">
        <v>712</v>
      </c>
      <c r="L96" s="61">
        <v>0.667</v>
      </c>
      <c r="M96" s="59">
        <v>0</v>
      </c>
      <c r="N96" s="62">
        <v>17042000</v>
      </c>
    </row>
    <row r="97" spans="1:14" s="63" customFormat="1" ht="15" customHeight="1">
      <c r="A97" s="57" t="s">
        <v>711</v>
      </c>
      <c r="B97" s="57" t="s">
        <v>606</v>
      </c>
      <c r="C97" s="57" t="s">
        <v>930</v>
      </c>
      <c r="D97" s="59" t="s">
        <v>705</v>
      </c>
      <c r="E97" s="59" t="s">
        <v>63</v>
      </c>
      <c r="F97" s="56">
        <v>346</v>
      </c>
      <c r="G97" s="59">
        <v>720</v>
      </c>
      <c r="H97" s="60">
        <v>0.48</v>
      </c>
      <c r="I97" s="64" t="s">
        <v>67</v>
      </c>
      <c r="J97" s="10">
        <v>-0.17</v>
      </c>
      <c r="K97" s="64" t="s">
        <v>713</v>
      </c>
      <c r="L97" s="61">
        <v>0.381</v>
      </c>
      <c r="M97" s="59">
        <v>6</v>
      </c>
      <c r="N97" s="62">
        <v>19216000</v>
      </c>
    </row>
    <row r="98" spans="1:14" s="63" customFormat="1" ht="15" customHeight="1">
      <c r="A98" s="57" t="s">
        <v>745</v>
      </c>
      <c r="B98" s="57" t="s">
        <v>607</v>
      </c>
      <c r="C98" s="57" t="s">
        <v>932</v>
      </c>
      <c r="D98" s="59" t="s">
        <v>705</v>
      </c>
      <c r="E98" s="59" t="s">
        <v>63</v>
      </c>
      <c r="F98" s="56">
        <v>527</v>
      </c>
      <c r="G98" s="59">
        <v>1050</v>
      </c>
      <c r="H98" s="60">
        <v>0.5</v>
      </c>
      <c r="I98" s="64" t="s">
        <v>67</v>
      </c>
      <c r="J98" s="10">
        <v>0.19</v>
      </c>
      <c r="K98" s="64" t="s">
        <v>713</v>
      </c>
      <c r="L98" s="61">
        <v>0.19</v>
      </c>
      <c r="M98" s="59">
        <v>5</v>
      </c>
      <c r="N98" s="62">
        <v>21593000</v>
      </c>
    </row>
    <row r="99" spans="1:14" s="63" customFormat="1" ht="15" customHeight="1">
      <c r="A99" s="57" t="s">
        <v>745</v>
      </c>
      <c r="B99" s="57" t="s">
        <v>535</v>
      </c>
      <c r="C99" s="57" t="s">
        <v>932</v>
      </c>
      <c r="D99" s="59" t="s">
        <v>710</v>
      </c>
      <c r="E99" s="59" t="s">
        <v>63</v>
      </c>
      <c r="F99" s="56">
        <v>531</v>
      </c>
      <c r="G99" s="59">
        <v>636</v>
      </c>
      <c r="H99" s="60">
        <v>0.83</v>
      </c>
      <c r="I99" s="66" t="s">
        <v>68</v>
      </c>
      <c r="J99" s="10">
        <v>0.02</v>
      </c>
      <c r="K99" s="66" t="s">
        <v>707</v>
      </c>
      <c r="L99" s="61">
        <v>0.667</v>
      </c>
      <c r="M99" s="59">
        <v>0</v>
      </c>
      <c r="N99" s="62">
        <v>3555000</v>
      </c>
    </row>
    <row r="100" spans="1:14" s="63" customFormat="1" ht="15" customHeight="1">
      <c r="A100" s="57" t="s">
        <v>721</v>
      </c>
      <c r="B100" s="57" t="s">
        <v>477</v>
      </c>
      <c r="C100" s="57" t="s">
        <v>942</v>
      </c>
      <c r="D100" s="59" t="s">
        <v>705</v>
      </c>
      <c r="E100" s="59" t="s">
        <v>63</v>
      </c>
      <c r="F100" s="56">
        <v>463</v>
      </c>
      <c r="G100" s="59">
        <v>630</v>
      </c>
      <c r="H100" s="60">
        <v>0.73</v>
      </c>
      <c r="I100" s="64" t="s">
        <v>67</v>
      </c>
      <c r="J100" s="10">
        <v>-0.05</v>
      </c>
      <c r="K100" s="65" t="s">
        <v>712</v>
      </c>
      <c r="L100" s="61">
        <v>0.667</v>
      </c>
      <c r="M100" s="59">
        <v>6</v>
      </c>
      <c r="N100" s="62">
        <v>6286000</v>
      </c>
    </row>
    <row r="101" spans="1:14" s="63" customFormat="1" ht="15" customHeight="1">
      <c r="A101" s="57" t="s">
        <v>499</v>
      </c>
      <c r="B101" s="57" t="s">
        <v>609</v>
      </c>
      <c r="C101" s="57" t="s">
        <v>941</v>
      </c>
      <c r="D101" s="59" t="s">
        <v>705</v>
      </c>
      <c r="E101" s="59" t="s">
        <v>63</v>
      </c>
      <c r="F101" s="56">
        <v>351</v>
      </c>
      <c r="G101" s="59">
        <v>360</v>
      </c>
      <c r="H101" s="60">
        <v>0.98</v>
      </c>
      <c r="I101" s="66" t="s">
        <v>68</v>
      </c>
      <c r="J101" s="10">
        <v>0.05</v>
      </c>
      <c r="K101" s="65" t="s">
        <v>712</v>
      </c>
      <c r="L101" s="61">
        <v>0.5710000000000001</v>
      </c>
      <c r="M101" s="59">
        <v>0</v>
      </c>
      <c r="N101" s="62">
        <v>5982000</v>
      </c>
    </row>
    <row r="102" spans="1:14" s="63" customFormat="1" ht="15" customHeight="1">
      <c r="A102" s="57" t="s">
        <v>633</v>
      </c>
      <c r="B102" s="57" t="s">
        <v>593</v>
      </c>
      <c r="C102" s="57" t="s">
        <v>943</v>
      </c>
      <c r="D102" s="59" t="s">
        <v>705</v>
      </c>
      <c r="E102" s="59" t="s">
        <v>63</v>
      </c>
      <c r="F102" s="56">
        <v>545</v>
      </c>
      <c r="G102" s="59">
        <v>600</v>
      </c>
      <c r="H102" s="60">
        <v>0.91</v>
      </c>
      <c r="I102" s="66" t="s">
        <v>68</v>
      </c>
      <c r="J102" s="10">
        <v>-0.06</v>
      </c>
      <c r="K102" s="65" t="s">
        <v>712</v>
      </c>
      <c r="L102" s="61">
        <v>0.524</v>
      </c>
      <c r="M102" s="59">
        <v>0</v>
      </c>
      <c r="N102" s="62">
        <v>8991000</v>
      </c>
    </row>
    <row r="103" spans="1:14" s="63" customFormat="1" ht="15" customHeight="1">
      <c r="A103" s="57" t="s">
        <v>727</v>
      </c>
      <c r="B103" s="57" t="s">
        <v>731</v>
      </c>
      <c r="C103" s="57" t="s">
        <v>931</v>
      </c>
      <c r="D103" s="59" t="s">
        <v>705</v>
      </c>
      <c r="E103" s="59" t="s">
        <v>703</v>
      </c>
      <c r="F103" s="56">
        <v>529</v>
      </c>
      <c r="G103" s="59">
        <v>480</v>
      </c>
      <c r="H103" s="60">
        <v>1.1</v>
      </c>
      <c r="I103" s="66" t="s">
        <v>68</v>
      </c>
      <c r="J103" s="10">
        <v>0.57</v>
      </c>
      <c r="K103" s="64" t="s">
        <v>713</v>
      </c>
      <c r="L103" s="61">
        <v>0.452</v>
      </c>
      <c r="M103" s="59">
        <v>0</v>
      </c>
      <c r="N103" s="62">
        <v>7274000</v>
      </c>
    </row>
    <row r="104" spans="1:14" s="63" customFormat="1" ht="15" customHeight="1">
      <c r="A104" s="57" t="s">
        <v>730</v>
      </c>
      <c r="B104" s="57" t="s">
        <v>729</v>
      </c>
      <c r="C104" s="57" t="s">
        <v>931</v>
      </c>
      <c r="D104" s="59" t="s">
        <v>705</v>
      </c>
      <c r="E104" s="59" t="s">
        <v>703</v>
      </c>
      <c r="F104" s="56">
        <v>498</v>
      </c>
      <c r="G104" s="59">
        <v>570</v>
      </c>
      <c r="H104" s="60">
        <v>0.87</v>
      </c>
      <c r="I104" s="66" t="s">
        <v>68</v>
      </c>
      <c r="J104" s="10">
        <v>0.28</v>
      </c>
      <c r="K104" s="64" t="s">
        <v>713</v>
      </c>
      <c r="L104" s="61">
        <v>0.23800000000000002</v>
      </c>
      <c r="M104" s="59">
        <v>0</v>
      </c>
      <c r="N104" s="62">
        <v>17486000</v>
      </c>
    </row>
    <row r="105" spans="1:14" s="63" customFormat="1" ht="15" customHeight="1">
      <c r="A105" s="69" t="s">
        <v>666</v>
      </c>
      <c r="B105" s="69" t="s">
        <v>665</v>
      </c>
      <c r="C105" s="69" t="s">
        <v>938</v>
      </c>
      <c r="D105" s="70" t="s">
        <v>705</v>
      </c>
      <c r="E105" s="70" t="s">
        <v>703</v>
      </c>
      <c r="F105" s="70">
        <v>557</v>
      </c>
      <c r="G105" s="70">
        <v>1020</v>
      </c>
      <c r="H105" s="71">
        <v>0.55</v>
      </c>
      <c r="I105" s="64" t="s">
        <v>67</v>
      </c>
      <c r="J105" s="72" t="s">
        <v>196</v>
      </c>
      <c r="K105" s="56" t="s">
        <v>196</v>
      </c>
      <c r="L105" s="70" t="s">
        <v>196</v>
      </c>
      <c r="M105" s="70" t="s">
        <v>196</v>
      </c>
      <c r="N105" s="73">
        <v>0</v>
      </c>
    </row>
    <row r="106" spans="1:14" s="63" customFormat="1" ht="15" customHeight="1">
      <c r="A106" s="57" t="s">
        <v>715</v>
      </c>
      <c r="B106" s="57" t="s">
        <v>389</v>
      </c>
      <c r="C106" s="57" t="s">
        <v>942</v>
      </c>
      <c r="D106" s="59" t="s">
        <v>705</v>
      </c>
      <c r="E106" s="59" t="s">
        <v>63</v>
      </c>
      <c r="F106" s="56">
        <v>237</v>
      </c>
      <c r="G106" s="59">
        <v>780</v>
      </c>
      <c r="H106" s="60">
        <v>0.3</v>
      </c>
      <c r="I106" s="64" t="s">
        <v>67</v>
      </c>
      <c r="J106" s="10">
        <v>0.01</v>
      </c>
      <c r="K106" s="66" t="s">
        <v>707</v>
      </c>
      <c r="L106" s="61">
        <v>0.762</v>
      </c>
      <c r="M106" s="59">
        <v>0</v>
      </c>
      <c r="N106" s="62">
        <v>6912000</v>
      </c>
    </row>
    <row r="107" spans="1:14" s="63" customFormat="1" ht="15" customHeight="1">
      <c r="A107" s="57" t="s">
        <v>730</v>
      </c>
      <c r="B107" s="57" t="s">
        <v>611</v>
      </c>
      <c r="C107" s="57" t="s">
        <v>931</v>
      </c>
      <c r="D107" s="59" t="s">
        <v>705</v>
      </c>
      <c r="E107" s="59" t="s">
        <v>63</v>
      </c>
      <c r="F107" s="56">
        <v>364</v>
      </c>
      <c r="G107" s="59">
        <v>690</v>
      </c>
      <c r="H107" s="60">
        <v>0.53</v>
      </c>
      <c r="I107" s="64" t="s">
        <v>67</v>
      </c>
      <c r="J107" s="10">
        <v>0.43</v>
      </c>
      <c r="K107" s="64" t="s">
        <v>713</v>
      </c>
      <c r="L107" s="61">
        <v>0.405</v>
      </c>
      <c r="M107" s="59">
        <v>6</v>
      </c>
      <c r="N107" s="62">
        <v>5384000</v>
      </c>
    </row>
    <row r="108" spans="1:14" s="63" customFormat="1" ht="15" customHeight="1">
      <c r="A108" s="57" t="s">
        <v>757</v>
      </c>
      <c r="B108" s="57" t="s">
        <v>612</v>
      </c>
      <c r="C108" s="57" t="s">
        <v>933</v>
      </c>
      <c r="D108" s="59" t="s">
        <v>705</v>
      </c>
      <c r="E108" s="59" t="s">
        <v>63</v>
      </c>
      <c r="F108" s="56">
        <v>493</v>
      </c>
      <c r="G108" s="59">
        <v>690</v>
      </c>
      <c r="H108" s="60">
        <v>0.71</v>
      </c>
      <c r="I108" s="64" t="s">
        <v>67</v>
      </c>
      <c r="J108" s="10">
        <v>0.13</v>
      </c>
      <c r="K108" s="66" t="s">
        <v>707</v>
      </c>
      <c r="L108" s="61">
        <v>0.8809999999999999</v>
      </c>
      <c r="M108" s="59">
        <v>0</v>
      </c>
      <c r="N108" s="62">
        <v>4740000</v>
      </c>
    </row>
    <row r="109" spans="1:14" s="63" customFormat="1" ht="15" customHeight="1">
      <c r="A109" s="57" t="s">
        <v>719</v>
      </c>
      <c r="B109" s="57" t="s">
        <v>578</v>
      </c>
      <c r="C109" s="57" t="s">
        <v>936</v>
      </c>
      <c r="D109" s="59" t="s">
        <v>705</v>
      </c>
      <c r="E109" s="59" t="s">
        <v>63</v>
      </c>
      <c r="F109" s="56">
        <v>511</v>
      </c>
      <c r="G109" s="59">
        <v>720</v>
      </c>
      <c r="H109" s="60">
        <v>0.71</v>
      </c>
      <c r="I109" s="64" t="s">
        <v>67</v>
      </c>
      <c r="J109" s="10">
        <v>0.03</v>
      </c>
      <c r="K109" s="66" t="s">
        <v>707</v>
      </c>
      <c r="L109" s="61">
        <v>0.7859999999999999</v>
      </c>
      <c r="M109" s="59">
        <v>0</v>
      </c>
      <c r="N109" s="62">
        <v>7376000</v>
      </c>
    </row>
    <row r="110" spans="1:14" s="63" customFormat="1" ht="15" customHeight="1">
      <c r="A110" s="57" t="s">
        <v>706</v>
      </c>
      <c r="B110" s="57" t="s">
        <v>295</v>
      </c>
      <c r="C110" s="57" t="s">
        <v>934</v>
      </c>
      <c r="D110" s="59" t="s">
        <v>705</v>
      </c>
      <c r="E110" s="59" t="s">
        <v>63</v>
      </c>
      <c r="F110" s="56">
        <v>937</v>
      </c>
      <c r="G110" s="59">
        <v>480</v>
      </c>
      <c r="H110" s="60">
        <v>1.95</v>
      </c>
      <c r="I110" s="64" t="s">
        <v>66</v>
      </c>
      <c r="J110" s="10">
        <v>0.09</v>
      </c>
      <c r="K110" s="66" t="s">
        <v>707</v>
      </c>
      <c r="L110" s="61">
        <v>0.8809999999999999</v>
      </c>
      <c r="M110" s="59">
        <v>0</v>
      </c>
      <c r="N110" s="62">
        <v>11273000</v>
      </c>
    </row>
    <row r="111" spans="1:14" s="63" customFormat="1" ht="15" customHeight="1">
      <c r="A111" s="57" t="s">
        <v>580</v>
      </c>
      <c r="B111" s="57" t="s">
        <v>109</v>
      </c>
      <c r="C111" s="57" t="s">
        <v>935</v>
      </c>
      <c r="D111" s="59" t="s">
        <v>705</v>
      </c>
      <c r="E111" s="59" t="s">
        <v>63</v>
      </c>
      <c r="F111" s="56">
        <v>601</v>
      </c>
      <c r="G111" s="59">
        <v>600</v>
      </c>
      <c r="H111" s="60">
        <v>1</v>
      </c>
      <c r="I111" s="66" t="s">
        <v>68</v>
      </c>
      <c r="J111" s="10">
        <v>0.02</v>
      </c>
      <c r="K111" s="66" t="s">
        <v>707</v>
      </c>
      <c r="L111" s="61">
        <v>0.762</v>
      </c>
      <c r="M111" s="59">
        <v>0</v>
      </c>
      <c r="N111" s="62">
        <v>17330000</v>
      </c>
    </row>
    <row r="112" spans="1:14" s="63" customFormat="1" ht="15" customHeight="1">
      <c r="A112" s="57" t="s">
        <v>580</v>
      </c>
      <c r="B112" s="57" t="s">
        <v>141</v>
      </c>
      <c r="C112" s="57" t="s">
        <v>935</v>
      </c>
      <c r="D112" s="59" t="s">
        <v>710</v>
      </c>
      <c r="E112" s="59" t="s">
        <v>63</v>
      </c>
      <c r="F112" s="56">
        <v>517</v>
      </c>
      <c r="G112" s="59">
        <v>648</v>
      </c>
      <c r="H112" s="60">
        <v>0.8</v>
      </c>
      <c r="I112" s="66" t="s">
        <v>68</v>
      </c>
      <c r="J112" s="10">
        <v>0.04</v>
      </c>
      <c r="K112" s="66" t="s">
        <v>707</v>
      </c>
      <c r="L112" s="61">
        <v>0.69</v>
      </c>
      <c r="M112" s="59">
        <v>0</v>
      </c>
      <c r="N112" s="62">
        <v>17830000</v>
      </c>
    </row>
    <row r="113" spans="1:14" s="63" customFormat="1" ht="15" customHeight="1">
      <c r="A113" s="57" t="s">
        <v>499</v>
      </c>
      <c r="B113" s="57" t="s">
        <v>529</v>
      </c>
      <c r="C113" s="57" t="s">
        <v>941</v>
      </c>
      <c r="D113" s="59" t="s">
        <v>710</v>
      </c>
      <c r="E113" s="59" t="s">
        <v>63</v>
      </c>
      <c r="F113" s="56">
        <v>629</v>
      </c>
      <c r="G113" s="59">
        <v>1092</v>
      </c>
      <c r="H113" s="60">
        <v>0.58</v>
      </c>
      <c r="I113" s="64" t="s">
        <v>67</v>
      </c>
      <c r="J113" s="10">
        <v>0.06</v>
      </c>
      <c r="K113" s="66" t="s">
        <v>707</v>
      </c>
      <c r="L113" s="61">
        <v>0.754</v>
      </c>
      <c r="M113" s="59">
        <v>0</v>
      </c>
      <c r="N113" s="62">
        <v>15903000</v>
      </c>
    </row>
    <row r="114" spans="1:14" s="63" customFormat="1" ht="15" customHeight="1">
      <c r="A114" s="57" t="s">
        <v>711</v>
      </c>
      <c r="B114" s="57" t="s">
        <v>732</v>
      </c>
      <c r="C114" s="57" t="s">
        <v>930</v>
      </c>
      <c r="D114" s="59" t="s">
        <v>710</v>
      </c>
      <c r="E114" s="59" t="s">
        <v>733</v>
      </c>
      <c r="F114" s="56">
        <v>583</v>
      </c>
      <c r="G114" s="59">
        <v>1176</v>
      </c>
      <c r="H114" s="60">
        <v>0.5</v>
      </c>
      <c r="I114" s="64" t="s">
        <v>67</v>
      </c>
      <c r="J114" s="10">
        <v>2.99</v>
      </c>
      <c r="K114" s="66" t="s">
        <v>707</v>
      </c>
      <c r="L114" s="61">
        <v>0.6809999999999999</v>
      </c>
      <c r="M114" s="59">
        <v>0</v>
      </c>
      <c r="N114" s="62">
        <v>7402000</v>
      </c>
    </row>
    <row r="115" spans="1:14" s="63" customFormat="1" ht="15" customHeight="1">
      <c r="A115" s="57" t="s">
        <v>757</v>
      </c>
      <c r="B115" s="57" t="s">
        <v>756</v>
      </c>
      <c r="C115" s="57" t="s">
        <v>933</v>
      </c>
      <c r="D115" s="59" t="s">
        <v>710</v>
      </c>
      <c r="E115" s="59" t="s">
        <v>703</v>
      </c>
      <c r="F115" s="56">
        <v>598</v>
      </c>
      <c r="G115" s="59">
        <v>600</v>
      </c>
      <c r="H115" s="60">
        <v>1</v>
      </c>
      <c r="I115" s="66" t="s">
        <v>68</v>
      </c>
      <c r="J115" s="10">
        <v>0</v>
      </c>
      <c r="K115" s="65" t="s">
        <v>712</v>
      </c>
      <c r="L115" s="61">
        <v>0.633</v>
      </c>
      <c r="M115" s="59">
        <v>0</v>
      </c>
      <c r="N115" s="62">
        <v>14824000</v>
      </c>
    </row>
    <row r="116" spans="1:14" s="63" customFormat="1" ht="15" customHeight="1">
      <c r="A116" s="57" t="s">
        <v>711</v>
      </c>
      <c r="B116" s="57" t="s">
        <v>531</v>
      </c>
      <c r="C116" s="57" t="s">
        <v>930</v>
      </c>
      <c r="D116" s="59" t="s">
        <v>710</v>
      </c>
      <c r="E116" s="59" t="s">
        <v>63</v>
      </c>
      <c r="F116" s="56">
        <v>466</v>
      </c>
      <c r="G116" s="59">
        <v>624</v>
      </c>
      <c r="H116" s="60">
        <v>0.75</v>
      </c>
      <c r="I116" s="64" t="s">
        <v>67</v>
      </c>
      <c r="J116" s="10">
        <v>-0.07</v>
      </c>
      <c r="K116" s="64" t="s">
        <v>713</v>
      </c>
      <c r="L116" s="61">
        <v>0.43700000000000006</v>
      </c>
      <c r="M116" s="59">
        <v>1</v>
      </c>
      <c r="N116" s="62">
        <v>9618000</v>
      </c>
    </row>
    <row r="117" spans="1:14" s="63" customFormat="1" ht="15" customHeight="1">
      <c r="A117" s="57" t="s">
        <v>759</v>
      </c>
      <c r="B117" s="57" t="s">
        <v>644</v>
      </c>
      <c r="C117" s="57" t="s">
        <v>940</v>
      </c>
      <c r="D117" s="59" t="s">
        <v>710</v>
      </c>
      <c r="E117" s="59" t="s">
        <v>703</v>
      </c>
      <c r="F117" s="56">
        <v>286</v>
      </c>
      <c r="G117" s="59">
        <v>552</v>
      </c>
      <c r="H117" s="60">
        <v>0.52</v>
      </c>
      <c r="I117" s="64" t="s">
        <v>67</v>
      </c>
      <c r="J117" s="10">
        <v>2.04</v>
      </c>
      <c r="K117" s="64" t="s">
        <v>713</v>
      </c>
      <c r="L117" s="61">
        <v>0.375</v>
      </c>
      <c r="M117" s="59">
        <v>0</v>
      </c>
      <c r="N117" s="62">
        <v>11730000</v>
      </c>
    </row>
    <row r="118" spans="1:14" s="63" customFormat="1" ht="15" customHeight="1">
      <c r="A118" s="57" t="s">
        <v>745</v>
      </c>
      <c r="B118" s="57" t="s">
        <v>675</v>
      </c>
      <c r="C118" s="57" t="e">
        <v>#N/A</v>
      </c>
      <c r="D118" s="59" t="s">
        <v>705</v>
      </c>
      <c r="E118" s="59" t="s">
        <v>44</v>
      </c>
      <c r="F118" s="56">
        <v>86</v>
      </c>
      <c r="G118" s="59">
        <v>86</v>
      </c>
      <c r="H118" s="60">
        <v>1</v>
      </c>
      <c r="I118" s="66" t="s">
        <v>68</v>
      </c>
      <c r="J118" s="10" t="s">
        <v>196</v>
      </c>
      <c r="K118" s="56" t="s">
        <v>196</v>
      </c>
      <c r="L118" s="56" t="s">
        <v>196</v>
      </c>
      <c r="M118" s="59" t="s">
        <v>196</v>
      </c>
      <c r="N118" s="62">
        <v>0</v>
      </c>
    </row>
    <row r="119" spans="1:14" s="63" customFormat="1" ht="15" customHeight="1">
      <c r="A119" s="69" t="s">
        <v>663</v>
      </c>
      <c r="B119" s="69" t="s">
        <v>662</v>
      </c>
      <c r="C119" s="69" t="s">
        <v>936</v>
      </c>
      <c r="D119" s="70" t="s">
        <v>710</v>
      </c>
      <c r="E119" s="70" t="s">
        <v>703</v>
      </c>
      <c r="F119" s="70">
        <v>298</v>
      </c>
      <c r="G119" s="70">
        <v>960</v>
      </c>
      <c r="H119" s="71">
        <v>0.31</v>
      </c>
      <c r="I119" s="64" t="s">
        <v>67</v>
      </c>
      <c r="J119" s="72" t="s">
        <v>196</v>
      </c>
      <c r="K119" s="56" t="s">
        <v>196</v>
      </c>
      <c r="L119" s="70" t="s">
        <v>196</v>
      </c>
      <c r="M119" s="70" t="s">
        <v>196</v>
      </c>
      <c r="N119" s="73">
        <v>9805000</v>
      </c>
    </row>
    <row r="120" spans="1:14" s="63" customFormat="1" ht="15" customHeight="1">
      <c r="A120" s="57" t="s">
        <v>759</v>
      </c>
      <c r="B120" s="57" t="s">
        <v>642</v>
      </c>
      <c r="C120" s="57" t="s">
        <v>940</v>
      </c>
      <c r="D120" s="59" t="s">
        <v>710</v>
      </c>
      <c r="E120" s="59" t="s">
        <v>733</v>
      </c>
      <c r="F120" s="56">
        <v>381</v>
      </c>
      <c r="G120" s="59">
        <v>648</v>
      </c>
      <c r="H120" s="60">
        <v>0.59</v>
      </c>
      <c r="I120" s="64" t="s">
        <v>67</v>
      </c>
      <c r="J120" s="10">
        <v>1.61</v>
      </c>
      <c r="K120" s="56" t="s">
        <v>708</v>
      </c>
      <c r="L120" s="61">
        <v>0.19</v>
      </c>
      <c r="M120" s="59">
        <v>0</v>
      </c>
      <c r="N120" s="62">
        <v>15755000</v>
      </c>
    </row>
    <row r="121" spans="1:14" s="63" customFormat="1" ht="15" customHeight="1">
      <c r="A121" s="57" t="s">
        <v>759</v>
      </c>
      <c r="B121" s="57" t="s">
        <v>758</v>
      </c>
      <c r="C121" s="57" t="s">
        <v>940</v>
      </c>
      <c r="D121" s="59" t="s">
        <v>710</v>
      </c>
      <c r="E121" s="59" t="s">
        <v>703</v>
      </c>
      <c r="F121" s="56">
        <v>602</v>
      </c>
      <c r="G121" s="59">
        <v>602</v>
      </c>
      <c r="H121" s="60">
        <v>1</v>
      </c>
      <c r="I121" s="66" t="s">
        <v>68</v>
      </c>
      <c r="J121" s="10">
        <v>0.09</v>
      </c>
      <c r="K121" s="64" t="s">
        <v>713</v>
      </c>
      <c r="L121" s="61">
        <v>0.4</v>
      </c>
      <c r="M121" s="59">
        <v>0</v>
      </c>
      <c r="N121" s="62">
        <v>1125000</v>
      </c>
    </row>
    <row r="122" spans="1:14" s="63" customFormat="1" ht="15" customHeight="1">
      <c r="A122" s="57" t="s">
        <v>736</v>
      </c>
      <c r="B122" s="57" t="s">
        <v>677</v>
      </c>
      <c r="C122" s="57" t="s">
        <v>939</v>
      </c>
      <c r="D122" s="59" t="s">
        <v>710</v>
      </c>
      <c r="E122" s="59" t="s">
        <v>63</v>
      </c>
      <c r="F122" s="56">
        <v>965</v>
      </c>
      <c r="G122" s="59">
        <v>3984</v>
      </c>
      <c r="H122" s="60">
        <v>0.24</v>
      </c>
      <c r="I122" s="64" t="s">
        <v>67</v>
      </c>
      <c r="J122" s="10">
        <v>-0.33</v>
      </c>
      <c r="K122" s="64" t="s">
        <v>713</v>
      </c>
      <c r="L122" s="61">
        <v>0.397</v>
      </c>
      <c r="M122" s="59">
        <v>11</v>
      </c>
      <c r="N122" s="62">
        <v>91031000</v>
      </c>
    </row>
    <row r="123" spans="1:14" s="63" customFormat="1" ht="15" customHeight="1">
      <c r="A123" s="57" t="s">
        <v>721</v>
      </c>
      <c r="B123" s="57" t="s">
        <v>613</v>
      </c>
      <c r="C123" s="57" t="s">
        <v>940</v>
      </c>
      <c r="D123" s="59" t="s">
        <v>705</v>
      </c>
      <c r="E123" s="59" t="s">
        <v>63</v>
      </c>
      <c r="F123" s="56">
        <v>267</v>
      </c>
      <c r="G123" s="59">
        <v>720</v>
      </c>
      <c r="H123" s="60">
        <v>0.37</v>
      </c>
      <c r="I123" s="64" t="s">
        <v>67</v>
      </c>
      <c r="J123" s="10">
        <v>-0.1</v>
      </c>
      <c r="K123" s="66" t="s">
        <v>707</v>
      </c>
      <c r="L123" s="61">
        <v>0.762</v>
      </c>
      <c r="M123" s="59">
        <v>0</v>
      </c>
      <c r="N123" s="62">
        <v>12188000</v>
      </c>
    </row>
    <row r="124" spans="1:14" s="63" customFormat="1" ht="15" customHeight="1">
      <c r="A124" s="57" t="s">
        <v>706</v>
      </c>
      <c r="B124" s="57" t="s">
        <v>614</v>
      </c>
      <c r="C124" s="57" t="s">
        <v>938</v>
      </c>
      <c r="D124" s="59" t="s">
        <v>705</v>
      </c>
      <c r="E124" s="59" t="s">
        <v>72</v>
      </c>
      <c r="F124" s="56">
        <v>290</v>
      </c>
      <c r="G124" s="59">
        <v>247</v>
      </c>
      <c r="H124" s="60">
        <v>1.17</v>
      </c>
      <c r="I124" s="66" t="s">
        <v>68</v>
      </c>
      <c r="J124" s="10">
        <v>0.1</v>
      </c>
      <c r="K124" s="65" t="s">
        <v>712</v>
      </c>
      <c r="L124" s="61">
        <v>0.5</v>
      </c>
      <c r="M124" s="59">
        <v>0</v>
      </c>
      <c r="N124" s="62">
        <v>14031000</v>
      </c>
    </row>
    <row r="125" spans="1:14" s="63" customFormat="1" ht="15" customHeight="1">
      <c r="A125" s="57" t="s">
        <v>745</v>
      </c>
      <c r="B125" s="57" t="s">
        <v>658</v>
      </c>
      <c r="C125" s="57" t="s">
        <v>932</v>
      </c>
      <c r="D125" s="59" t="s">
        <v>710</v>
      </c>
      <c r="E125" s="59" t="s">
        <v>703</v>
      </c>
      <c r="F125" s="56">
        <v>371</v>
      </c>
      <c r="G125" s="59">
        <v>816</v>
      </c>
      <c r="H125" s="60">
        <v>0.45</v>
      </c>
      <c r="I125" s="64" t="s">
        <v>67</v>
      </c>
      <c r="J125" s="10" t="s">
        <v>196</v>
      </c>
      <c r="K125" s="56" t="s">
        <v>708</v>
      </c>
      <c r="L125" s="61">
        <v>0.389</v>
      </c>
      <c r="M125" s="59" t="s">
        <v>196</v>
      </c>
      <c r="N125" s="62">
        <v>15982000</v>
      </c>
    </row>
    <row r="126" spans="1:14" s="63" customFormat="1" ht="15" customHeight="1">
      <c r="A126" s="57" t="s">
        <v>745</v>
      </c>
      <c r="B126" s="57" t="s">
        <v>643</v>
      </c>
      <c r="C126" s="57" t="s">
        <v>932</v>
      </c>
      <c r="D126" s="59" t="s">
        <v>705</v>
      </c>
      <c r="E126" s="59" t="s">
        <v>703</v>
      </c>
      <c r="F126" s="56">
        <v>354</v>
      </c>
      <c r="G126" s="59">
        <v>330</v>
      </c>
      <c r="H126" s="60">
        <v>1.07</v>
      </c>
      <c r="I126" s="66" t="s">
        <v>68</v>
      </c>
      <c r="J126" s="10">
        <v>0.04</v>
      </c>
      <c r="K126" s="65" t="s">
        <v>712</v>
      </c>
      <c r="L126" s="61">
        <v>0.595</v>
      </c>
      <c r="M126" s="59">
        <v>0</v>
      </c>
      <c r="N126" s="62">
        <v>0</v>
      </c>
    </row>
    <row r="127" spans="1:14" s="63" customFormat="1" ht="15" customHeight="1">
      <c r="A127" s="57" t="s">
        <v>736</v>
      </c>
      <c r="B127" s="57" t="s">
        <v>734</v>
      </c>
      <c r="C127" s="57" t="s">
        <v>939</v>
      </c>
      <c r="D127" s="59" t="s">
        <v>705</v>
      </c>
      <c r="E127" s="59" t="s">
        <v>703</v>
      </c>
      <c r="F127" s="56">
        <v>422</v>
      </c>
      <c r="G127" s="59">
        <v>390</v>
      </c>
      <c r="H127" s="60">
        <v>1.08</v>
      </c>
      <c r="I127" s="66" t="s">
        <v>68</v>
      </c>
      <c r="J127" s="10">
        <v>0</v>
      </c>
      <c r="K127" s="64" t="s">
        <v>713</v>
      </c>
      <c r="L127" s="61">
        <v>0.429</v>
      </c>
      <c r="M127" s="59">
        <v>0</v>
      </c>
      <c r="N127" s="62">
        <v>0</v>
      </c>
    </row>
    <row r="128" spans="1:14" s="63" customFormat="1" ht="15" customHeight="1">
      <c r="A128" s="57" t="s">
        <v>717</v>
      </c>
      <c r="B128" s="57" t="s">
        <v>737</v>
      </c>
      <c r="C128" s="57" t="s">
        <v>934</v>
      </c>
      <c r="D128" s="59" t="s">
        <v>705</v>
      </c>
      <c r="E128" s="59" t="s">
        <v>703</v>
      </c>
      <c r="F128" s="56">
        <v>717</v>
      </c>
      <c r="G128" s="59">
        <v>690</v>
      </c>
      <c r="H128" s="60">
        <v>1.04</v>
      </c>
      <c r="I128" s="66" t="s">
        <v>68</v>
      </c>
      <c r="J128" s="10">
        <v>-0.02</v>
      </c>
      <c r="K128" s="65" t="s">
        <v>712</v>
      </c>
      <c r="L128" s="61">
        <v>0.643</v>
      </c>
      <c r="M128" s="59">
        <v>0</v>
      </c>
      <c r="N128" s="62">
        <v>0</v>
      </c>
    </row>
    <row r="129" spans="1:14" s="63" customFormat="1" ht="15" customHeight="1">
      <c r="A129" s="57" t="s">
        <v>739</v>
      </c>
      <c r="B129" s="57" t="s">
        <v>738</v>
      </c>
      <c r="C129" s="57" t="s">
        <v>936</v>
      </c>
      <c r="D129" s="59" t="s">
        <v>705</v>
      </c>
      <c r="E129" s="59" t="s">
        <v>703</v>
      </c>
      <c r="F129" s="56">
        <v>672</v>
      </c>
      <c r="G129" s="59">
        <v>630</v>
      </c>
      <c r="H129" s="60">
        <v>1.07</v>
      </c>
      <c r="I129" s="66" t="s">
        <v>68</v>
      </c>
      <c r="J129" s="10">
        <v>0.07</v>
      </c>
      <c r="K129" s="66" t="s">
        <v>707</v>
      </c>
      <c r="L129" s="61">
        <v>0.7859999999999999</v>
      </c>
      <c r="M129" s="59">
        <v>0</v>
      </c>
      <c r="N129" s="62">
        <v>1275000</v>
      </c>
    </row>
    <row r="130" spans="1:14" s="63" customFormat="1" ht="15" customHeight="1">
      <c r="A130" s="57" t="s">
        <v>741</v>
      </c>
      <c r="B130" s="57" t="s">
        <v>753</v>
      </c>
      <c r="C130" s="57" t="s">
        <v>937</v>
      </c>
      <c r="D130" s="59" t="s">
        <v>710</v>
      </c>
      <c r="E130" s="59" t="s">
        <v>703</v>
      </c>
      <c r="F130" s="56">
        <v>552</v>
      </c>
      <c r="G130" s="59">
        <v>600</v>
      </c>
      <c r="H130" s="60">
        <v>0.92</v>
      </c>
      <c r="I130" s="66" t="s">
        <v>68</v>
      </c>
      <c r="J130" s="10">
        <v>-0.04</v>
      </c>
      <c r="K130" s="64" t="s">
        <v>713</v>
      </c>
      <c r="L130" s="61">
        <v>0.33299999999999996</v>
      </c>
      <c r="M130" s="59" t="s">
        <v>196</v>
      </c>
      <c r="N130" s="62">
        <v>0</v>
      </c>
    </row>
    <row r="131" spans="1:14" s="63" customFormat="1" ht="15" customHeight="1">
      <c r="A131" s="57" t="s">
        <v>725</v>
      </c>
      <c r="B131" s="57" t="s">
        <v>742</v>
      </c>
      <c r="C131" s="57" t="s">
        <v>935</v>
      </c>
      <c r="D131" s="59" t="s">
        <v>705</v>
      </c>
      <c r="E131" s="59" t="s">
        <v>703</v>
      </c>
      <c r="F131" s="56">
        <v>527</v>
      </c>
      <c r="G131" s="59">
        <v>420</v>
      </c>
      <c r="H131" s="60">
        <v>1.25</v>
      </c>
      <c r="I131" s="64" t="s">
        <v>66</v>
      </c>
      <c r="J131" s="10">
        <v>0.29</v>
      </c>
      <c r="K131" s="66" t="s">
        <v>707</v>
      </c>
      <c r="L131" s="61">
        <v>0.872</v>
      </c>
      <c r="M131" s="59">
        <v>0</v>
      </c>
      <c r="N131" s="62">
        <v>0</v>
      </c>
    </row>
    <row r="132" spans="1:14" s="63" customFormat="1" ht="15" customHeight="1">
      <c r="A132" s="57" t="s">
        <v>741</v>
      </c>
      <c r="B132" s="57" t="s">
        <v>754</v>
      </c>
      <c r="C132" s="57" t="s">
        <v>941</v>
      </c>
      <c r="D132" s="59" t="s">
        <v>710</v>
      </c>
      <c r="E132" s="59" t="s">
        <v>703</v>
      </c>
      <c r="F132" s="56">
        <v>1412</v>
      </c>
      <c r="G132" s="59">
        <v>1470</v>
      </c>
      <c r="H132" s="60">
        <v>0.96</v>
      </c>
      <c r="I132" s="66" t="s">
        <v>68</v>
      </c>
      <c r="J132" s="10">
        <v>-0.04</v>
      </c>
      <c r="K132" s="64" t="s">
        <v>713</v>
      </c>
      <c r="L132" s="61">
        <v>0.433</v>
      </c>
      <c r="M132" s="59" t="s">
        <v>196</v>
      </c>
      <c r="N132" s="62">
        <v>0</v>
      </c>
    </row>
    <row r="133" spans="1:14" s="63" customFormat="1" ht="15" customHeight="1">
      <c r="A133" s="57" t="s">
        <v>741</v>
      </c>
      <c r="B133" s="57" t="s">
        <v>740</v>
      </c>
      <c r="C133" s="57" t="s">
        <v>941</v>
      </c>
      <c r="D133" s="59" t="s">
        <v>705</v>
      </c>
      <c r="E133" s="59" t="s">
        <v>703</v>
      </c>
      <c r="F133" s="56">
        <v>587</v>
      </c>
      <c r="G133" s="59">
        <v>570</v>
      </c>
      <c r="H133" s="60">
        <v>1.03</v>
      </c>
      <c r="I133" s="66" t="s">
        <v>68</v>
      </c>
      <c r="J133" s="10">
        <v>0</v>
      </c>
      <c r="K133" s="56" t="s">
        <v>196</v>
      </c>
      <c r="L133" s="56" t="s">
        <v>196</v>
      </c>
      <c r="M133" s="59" t="s">
        <v>196</v>
      </c>
      <c r="N133" s="62">
        <v>0</v>
      </c>
    </row>
    <row r="134" spans="1:14" s="63" customFormat="1" ht="15" customHeight="1">
      <c r="A134" s="57" t="s">
        <v>725</v>
      </c>
      <c r="B134" s="57" t="s">
        <v>755</v>
      </c>
      <c r="C134" s="57" t="s">
        <v>935</v>
      </c>
      <c r="D134" s="59" t="s">
        <v>710</v>
      </c>
      <c r="E134" s="59" t="s">
        <v>703</v>
      </c>
      <c r="F134" s="56">
        <v>865</v>
      </c>
      <c r="G134" s="59">
        <v>864</v>
      </c>
      <c r="H134" s="60">
        <v>1</v>
      </c>
      <c r="I134" s="66" t="s">
        <v>68</v>
      </c>
      <c r="J134" s="10">
        <v>0.03</v>
      </c>
      <c r="K134" s="65" t="s">
        <v>712</v>
      </c>
      <c r="L134" s="61">
        <v>0.633</v>
      </c>
      <c r="M134" s="59" t="s">
        <v>196</v>
      </c>
      <c r="N134" s="62">
        <v>0</v>
      </c>
    </row>
    <row r="135" spans="1:14" s="63" customFormat="1" ht="15" customHeight="1">
      <c r="A135" s="57" t="s">
        <v>745</v>
      </c>
      <c r="B135" s="57" t="s">
        <v>743</v>
      </c>
      <c r="C135" s="57" t="s">
        <v>932</v>
      </c>
      <c r="D135" s="59" t="s">
        <v>705</v>
      </c>
      <c r="E135" s="59" t="s">
        <v>703</v>
      </c>
      <c r="F135" s="56">
        <v>406</v>
      </c>
      <c r="G135" s="59">
        <v>390</v>
      </c>
      <c r="H135" s="60">
        <v>1.04</v>
      </c>
      <c r="I135" s="66" t="s">
        <v>68</v>
      </c>
      <c r="J135" s="10">
        <v>-0.04</v>
      </c>
      <c r="K135" s="65" t="s">
        <v>712</v>
      </c>
      <c r="L135" s="61">
        <v>0.5</v>
      </c>
      <c r="M135" s="59">
        <v>0</v>
      </c>
      <c r="N135" s="62">
        <v>0</v>
      </c>
    </row>
    <row r="136" spans="1:14" s="63" customFormat="1" ht="15" customHeight="1">
      <c r="A136" s="57" t="s">
        <v>747</v>
      </c>
      <c r="B136" s="57" t="s">
        <v>746</v>
      </c>
      <c r="C136" s="57" t="s">
        <v>930</v>
      </c>
      <c r="D136" s="59" t="s">
        <v>705</v>
      </c>
      <c r="E136" s="59" t="s">
        <v>703</v>
      </c>
      <c r="F136" s="56">
        <v>448</v>
      </c>
      <c r="G136" s="59">
        <v>450</v>
      </c>
      <c r="H136" s="60">
        <v>1</v>
      </c>
      <c r="I136" s="66" t="s">
        <v>68</v>
      </c>
      <c r="J136" s="10">
        <v>0.05</v>
      </c>
      <c r="K136" s="64" t="s">
        <v>713</v>
      </c>
      <c r="L136" s="61">
        <v>0.429</v>
      </c>
      <c r="M136" s="59">
        <v>0</v>
      </c>
      <c r="N136" s="62">
        <v>0</v>
      </c>
    </row>
    <row r="137" spans="1:14" s="63" customFormat="1" ht="15" customHeight="1">
      <c r="A137" s="57" t="s">
        <v>749</v>
      </c>
      <c r="B137" s="57" t="s">
        <v>748</v>
      </c>
      <c r="C137" s="57" t="s">
        <v>936</v>
      </c>
      <c r="D137" s="59" t="s">
        <v>705</v>
      </c>
      <c r="E137" s="59" t="s">
        <v>703</v>
      </c>
      <c r="F137" s="56">
        <v>500</v>
      </c>
      <c r="G137" s="59">
        <v>420</v>
      </c>
      <c r="H137" s="60">
        <v>1.19</v>
      </c>
      <c r="I137" s="66" t="s">
        <v>68</v>
      </c>
      <c r="J137" s="10">
        <v>0</v>
      </c>
      <c r="K137" s="66" t="s">
        <v>707</v>
      </c>
      <c r="L137" s="61">
        <v>0.81</v>
      </c>
      <c r="M137" s="59">
        <v>0</v>
      </c>
      <c r="N137" s="62">
        <v>0</v>
      </c>
    </row>
    <row r="138" spans="1:14" s="63" customFormat="1" ht="15" customHeight="1">
      <c r="A138" s="57" t="s">
        <v>752</v>
      </c>
      <c r="B138" s="57" t="s">
        <v>750</v>
      </c>
      <c r="C138" s="57" t="s">
        <v>938</v>
      </c>
      <c r="D138" s="59" t="s">
        <v>705</v>
      </c>
      <c r="E138" s="59" t="s">
        <v>703</v>
      </c>
      <c r="F138" s="56">
        <v>725</v>
      </c>
      <c r="G138" s="59">
        <v>660</v>
      </c>
      <c r="H138" s="60">
        <v>1.1</v>
      </c>
      <c r="I138" s="66" t="s">
        <v>68</v>
      </c>
      <c r="J138" s="10">
        <v>0</v>
      </c>
      <c r="K138" s="66" t="s">
        <v>707</v>
      </c>
      <c r="L138" s="61">
        <v>0.738</v>
      </c>
      <c r="M138" s="59">
        <v>0</v>
      </c>
      <c r="N138" s="62">
        <v>0</v>
      </c>
    </row>
    <row r="139" spans="1:14" s="63" customFormat="1" ht="15" customHeight="1">
      <c r="A139" s="57" t="s">
        <v>666</v>
      </c>
      <c r="B139" s="57" t="s">
        <v>219</v>
      </c>
      <c r="C139" s="57" t="s">
        <v>938</v>
      </c>
      <c r="D139" s="59" t="s">
        <v>705</v>
      </c>
      <c r="E139" s="59" t="s">
        <v>63</v>
      </c>
      <c r="F139" s="56">
        <v>507</v>
      </c>
      <c r="G139" s="59">
        <v>810</v>
      </c>
      <c r="H139" s="60">
        <v>0.63</v>
      </c>
      <c r="I139" s="64" t="s">
        <v>67</v>
      </c>
      <c r="J139" s="10">
        <v>-0.15</v>
      </c>
      <c r="K139" s="64" t="s">
        <v>713</v>
      </c>
      <c r="L139" s="61">
        <v>0.429</v>
      </c>
      <c r="M139" s="59">
        <v>6</v>
      </c>
      <c r="N139" s="62">
        <v>3694000</v>
      </c>
    </row>
    <row r="140" spans="1:14" s="63" customFormat="1" ht="15" customHeight="1">
      <c r="A140" s="57" t="s">
        <v>727</v>
      </c>
      <c r="B140" s="57" t="s">
        <v>105</v>
      </c>
      <c r="C140" s="57" t="s">
        <v>931</v>
      </c>
      <c r="D140" s="59" t="s">
        <v>710</v>
      </c>
      <c r="E140" s="59" t="s">
        <v>63</v>
      </c>
      <c r="F140" s="56">
        <v>574</v>
      </c>
      <c r="G140" s="59">
        <v>684</v>
      </c>
      <c r="H140" s="60">
        <v>0.84</v>
      </c>
      <c r="I140" s="66" t="s">
        <v>68</v>
      </c>
      <c r="J140" s="10">
        <v>-0.44</v>
      </c>
      <c r="K140" s="64" t="s">
        <v>713</v>
      </c>
      <c r="L140" s="61">
        <v>0.341</v>
      </c>
      <c r="M140" s="59">
        <v>4</v>
      </c>
      <c r="N140" s="62">
        <v>16758000</v>
      </c>
    </row>
    <row r="141" spans="1:14" s="63" customFormat="1" ht="15" customHeight="1">
      <c r="A141" s="57" t="s">
        <v>727</v>
      </c>
      <c r="B141" s="57" t="s">
        <v>563</v>
      </c>
      <c r="C141" s="57" t="s">
        <v>931</v>
      </c>
      <c r="D141" s="59" t="s">
        <v>705</v>
      </c>
      <c r="E141" s="59" t="s">
        <v>63</v>
      </c>
      <c r="F141" s="56">
        <v>278</v>
      </c>
      <c r="G141" s="59">
        <v>420</v>
      </c>
      <c r="H141" s="60">
        <v>0.66</v>
      </c>
      <c r="I141" s="64" t="s">
        <v>67</v>
      </c>
      <c r="J141" s="10">
        <v>-0.14</v>
      </c>
      <c r="K141" s="66" t="s">
        <v>707</v>
      </c>
      <c r="L141" s="61">
        <v>0.738</v>
      </c>
      <c r="M141" s="59">
        <v>0</v>
      </c>
      <c r="N141" s="62">
        <v>9367000</v>
      </c>
    </row>
    <row r="142" spans="1:14" s="63" customFormat="1" ht="15" customHeight="1">
      <c r="A142" s="57" t="s">
        <v>517</v>
      </c>
      <c r="B142" s="57" t="s">
        <v>615</v>
      </c>
      <c r="C142" s="57" t="s">
        <v>932</v>
      </c>
      <c r="D142" s="59" t="s">
        <v>705</v>
      </c>
      <c r="E142" s="59" t="s">
        <v>63</v>
      </c>
      <c r="F142" s="56">
        <v>617</v>
      </c>
      <c r="G142" s="59">
        <v>660</v>
      </c>
      <c r="H142" s="60">
        <v>0.93</v>
      </c>
      <c r="I142" s="66" t="s">
        <v>68</v>
      </c>
      <c r="J142" s="10">
        <v>-0.13</v>
      </c>
      <c r="K142" s="64" t="s">
        <v>713</v>
      </c>
      <c r="L142" s="61">
        <v>0.35700000000000004</v>
      </c>
      <c r="M142" s="59">
        <v>1</v>
      </c>
      <c r="N142" s="62">
        <v>14551000</v>
      </c>
    </row>
    <row r="143" spans="1:14" s="63" customFormat="1" ht="15" customHeight="1">
      <c r="A143" s="57" t="s">
        <v>721</v>
      </c>
      <c r="B143" s="57" t="s">
        <v>534</v>
      </c>
      <c r="C143" s="57" t="s">
        <v>940</v>
      </c>
      <c r="D143" s="59" t="s">
        <v>710</v>
      </c>
      <c r="E143" s="59" t="s">
        <v>63</v>
      </c>
      <c r="F143" s="56">
        <v>891</v>
      </c>
      <c r="G143" s="59">
        <v>3144</v>
      </c>
      <c r="H143" s="60">
        <v>0.28</v>
      </c>
      <c r="I143" s="64" t="s">
        <v>67</v>
      </c>
      <c r="J143" s="10">
        <v>-0.44</v>
      </c>
      <c r="K143" s="64" t="s">
        <v>713</v>
      </c>
      <c r="L143" s="61">
        <v>0.397</v>
      </c>
      <c r="M143" s="59">
        <v>17</v>
      </c>
      <c r="N143" s="62">
        <v>13032000</v>
      </c>
    </row>
    <row r="144" spans="1:14" s="63" customFormat="1" ht="15" customHeight="1">
      <c r="A144" s="57" t="s">
        <v>725</v>
      </c>
      <c r="B144" s="57" t="s">
        <v>616</v>
      </c>
      <c r="C144" s="57" t="s">
        <v>935</v>
      </c>
      <c r="D144" s="59" t="s">
        <v>705</v>
      </c>
      <c r="E144" s="59" t="s">
        <v>63</v>
      </c>
      <c r="F144" s="56">
        <v>716</v>
      </c>
      <c r="G144" s="59">
        <v>690</v>
      </c>
      <c r="H144" s="60">
        <v>1.04</v>
      </c>
      <c r="I144" s="66" t="s">
        <v>68</v>
      </c>
      <c r="J144" s="10">
        <v>0.07</v>
      </c>
      <c r="K144" s="66" t="s">
        <v>707</v>
      </c>
      <c r="L144" s="61">
        <v>0.7140000000000001</v>
      </c>
      <c r="M144" s="59">
        <v>0</v>
      </c>
      <c r="N144" s="62">
        <v>18257000</v>
      </c>
    </row>
    <row r="145" spans="1:14" s="63" customFormat="1" ht="15" customHeight="1">
      <c r="A145" s="57" t="s">
        <v>757</v>
      </c>
      <c r="B145" s="57" t="s">
        <v>342</v>
      </c>
      <c r="C145" s="57" t="s">
        <v>933</v>
      </c>
      <c r="D145" s="59" t="s">
        <v>705</v>
      </c>
      <c r="E145" s="59" t="s">
        <v>63</v>
      </c>
      <c r="F145" s="56">
        <v>1125</v>
      </c>
      <c r="G145" s="59">
        <v>1080</v>
      </c>
      <c r="H145" s="60">
        <v>1.04</v>
      </c>
      <c r="I145" s="66" t="s">
        <v>68</v>
      </c>
      <c r="J145" s="10">
        <v>-0.12</v>
      </c>
      <c r="K145" s="66" t="s">
        <v>707</v>
      </c>
      <c r="L145" s="61">
        <v>0.905</v>
      </c>
      <c r="M145" s="59">
        <v>0</v>
      </c>
      <c r="N145" s="62">
        <v>20772000</v>
      </c>
    </row>
    <row r="146" spans="1:14" s="63" customFormat="1" ht="15" customHeight="1">
      <c r="A146" s="57" t="s">
        <v>499</v>
      </c>
      <c r="B146" s="57" t="s">
        <v>343</v>
      </c>
      <c r="C146" s="57" t="s">
        <v>941</v>
      </c>
      <c r="D146" s="59" t="s">
        <v>705</v>
      </c>
      <c r="E146" s="59" t="s">
        <v>63</v>
      </c>
      <c r="F146" s="56">
        <v>553</v>
      </c>
      <c r="G146" s="59">
        <v>570</v>
      </c>
      <c r="H146" s="60">
        <v>0.97</v>
      </c>
      <c r="I146" s="66" t="s">
        <v>68</v>
      </c>
      <c r="J146" s="10">
        <v>-0.09</v>
      </c>
      <c r="K146" s="66" t="s">
        <v>707</v>
      </c>
      <c r="L146" s="61">
        <v>0.762</v>
      </c>
      <c r="M146" s="59">
        <v>0</v>
      </c>
      <c r="N146" s="62">
        <v>14754000</v>
      </c>
    </row>
    <row r="147" spans="1:14" s="63" customFormat="1" ht="15" customHeight="1">
      <c r="A147" s="57" t="s">
        <v>745</v>
      </c>
      <c r="B147" s="57" t="s">
        <v>335</v>
      </c>
      <c r="C147" s="57" t="s">
        <v>932</v>
      </c>
      <c r="D147" s="59" t="s">
        <v>705</v>
      </c>
      <c r="E147" s="59" t="s">
        <v>63</v>
      </c>
      <c r="F147" s="56">
        <v>272</v>
      </c>
      <c r="G147" s="59">
        <v>270</v>
      </c>
      <c r="H147" s="60">
        <v>1.01</v>
      </c>
      <c r="I147" s="66" t="s">
        <v>68</v>
      </c>
      <c r="J147" s="10">
        <v>-0.03</v>
      </c>
      <c r="K147" s="65" t="s">
        <v>712</v>
      </c>
      <c r="L147" s="61">
        <v>0.667</v>
      </c>
      <c r="M147" s="59">
        <v>0</v>
      </c>
      <c r="N147" s="62">
        <v>2867000</v>
      </c>
    </row>
    <row r="148" spans="1:14" s="63" customFormat="1" ht="15" customHeight="1">
      <c r="A148" s="57" t="s">
        <v>780</v>
      </c>
      <c r="B148" s="57" t="s">
        <v>344</v>
      </c>
      <c r="C148" s="57" t="s">
        <v>939</v>
      </c>
      <c r="D148" s="59" t="s">
        <v>705</v>
      </c>
      <c r="E148" s="59" t="s">
        <v>63</v>
      </c>
      <c r="F148" s="56">
        <v>565</v>
      </c>
      <c r="G148" s="59">
        <v>690</v>
      </c>
      <c r="H148" s="60">
        <v>0.82</v>
      </c>
      <c r="I148" s="66" t="s">
        <v>68</v>
      </c>
      <c r="J148" s="10">
        <v>-0.03</v>
      </c>
      <c r="K148" s="65" t="s">
        <v>712</v>
      </c>
      <c r="L148" s="61">
        <v>0.667</v>
      </c>
      <c r="M148" s="59">
        <v>0</v>
      </c>
      <c r="N148" s="62">
        <v>16547000</v>
      </c>
    </row>
    <row r="149" spans="1:14" s="63" customFormat="1" ht="15" customHeight="1">
      <c r="A149" s="57" t="s">
        <v>730</v>
      </c>
      <c r="B149" s="57" t="s">
        <v>168</v>
      </c>
      <c r="C149" s="57" t="s">
        <v>931</v>
      </c>
      <c r="D149" s="59" t="s">
        <v>710</v>
      </c>
      <c r="E149" s="59" t="s">
        <v>63</v>
      </c>
      <c r="F149" s="56">
        <v>433</v>
      </c>
      <c r="G149" s="59">
        <v>624</v>
      </c>
      <c r="H149" s="60">
        <v>0.69</v>
      </c>
      <c r="I149" s="64" t="s">
        <v>67</v>
      </c>
      <c r="J149" s="10">
        <v>0.24</v>
      </c>
      <c r="K149" s="64" t="s">
        <v>713</v>
      </c>
      <c r="L149" s="61">
        <v>0.419</v>
      </c>
      <c r="M149" s="59">
        <v>1</v>
      </c>
      <c r="N149" s="62">
        <v>1500000</v>
      </c>
    </row>
    <row r="150" spans="1:14" s="63" customFormat="1" ht="15" customHeight="1">
      <c r="A150" s="57" t="s">
        <v>706</v>
      </c>
      <c r="B150" s="57" t="s">
        <v>308</v>
      </c>
      <c r="C150" s="57" t="s">
        <v>934</v>
      </c>
      <c r="D150" s="59" t="s">
        <v>705</v>
      </c>
      <c r="E150" s="59" t="s">
        <v>63</v>
      </c>
      <c r="F150" s="56">
        <v>1052</v>
      </c>
      <c r="G150" s="59">
        <v>720</v>
      </c>
      <c r="H150" s="60">
        <v>1.46</v>
      </c>
      <c r="I150" s="64" t="s">
        <v>66</v>
      </c>
      <c r="J150" s="10">
        <v>-0.05</v>
      </c>
      <c r="K150" s="66" t="s">
        <v>707</v>
      </c>
      <c r="L150" s="61">
        <v>0.738</v>
      </c>
      <c r="M150" s="59">
        <v>0</v>
      </c>
      <c r="N150" s="62">
        <v>2021000</v>
      </c>
    </row>
    <row r="151" spans="1:14" s="63" customFormat="1" ht="15" customHeight="1">
      <c r="A151" s="57" t="s">
        <v>739</v>
      </c>
      <c r="B151" s="57" t="s">
        <v>345</v>
      </c>
      <c r="C151" s="57" t="s">
        <v>940</v>
      </c>
      <c r="D151" s="59" t="s">
        <v>705</v>
      </c>
      <c r="E151" s="59" t="s">
        <v>63</v>
      </c>
      <c r="F151" s="56">
        <v>298</v>
      </c>
      <c r="G151" s="59">
        <v>240</v>
      </c>
      <c r="H151" s="60">
        <v>1.24</v>
      </c>
      <c r="I151" s="64" t="s">
        <v>66</v>
      </c>
      <c r="J151" s="10">
        <v>-0.1</v>
      </c>
      <c r="K151" s="65" t="s">
        <v>712</v>
      </c>
      <c r="L151" s="61">
        <v>0.69</v>
      </c>
      <c r="M151" s="59">
        <v>0</v>
      </c>
      <c r="N151" s="62">
        <v>11353000</v>
      </c>
    </row>
    <row r="152" spans="1:14" s="63" customFormat="1" ht="15" customHeight="1">
      <c r="A152" s="57" t="s">
        <v>730</v>
      </c>
      <c r="B152" s="57" t="s">
        <v>760</v>
      </c>
      <c r="C152" s="57" t="s">
        <v>931</v>
      </c>
      <c r="D152" s="59" t="s">
        <v>710</v>
      </c>
      <c r="E152" s="59" t="s">
        <v>733</v>
      </c>
      <c r="F152" s="56">
        <v>160</v>
      </c>
      <c r="G152" s="59">
        <v>192</v>
      </c>
      <c r="H152" s="60">
        <v>0.83</v>
      </c>
      <c r="I152" s="66" t="s">
        <v>68</v>
      </c>
      <c r="J152" s="10">
        <v>0.06</v>
      </c>
      <c r="K152" s="64" t="s">
        <v>713</v>
      </c>
      <c r="L152" s="61">
        <v>0.125</v>
      </c>
      <c r="M152" s="59">
        <v>2</v>
      </c>
      <c r="N152" s="62">
        <v>0</v>
      </c>
    </row>
    <row r="153" spans="1:14" s="63" customFormat="1" ht="15" customHeight="1">
      <c r="A153" s="57" t="s">
        <v>741</v>
      </c>
      <c r="B153" s="57" t="s">
        <v>346</v>
      </c>
      <c r="C153" s="57" t="s">
        <v>937</v>
      </c>
      <c r="D153" s="59" t="s">
        <v>705</v>
      </c>
      <c r="E153" s="59" t="s">
        <v>63</v>
      </c>
      <c r="F153" s="56">
        <v>459</v>
      </c>
      <c r="G153" s="59">
        <v>1020</v>
      </c>
      <c r="H153" s="60">
        <v>0.45</v>
      </c>
      <c r="I153" s="64" t="s">
        <v>67</v>
      </c>
      <c r="J153" s="10">
        <v>-0.25</v>
      </c>
      <c r="K153" s="65" t="s">
        <v>712</v>
      </c>
      <c r="L153" s="61">
        <v>0.5710000000000001</v>
      </c>
      <c r="M153" s="59">
        <v>0</v>
      </c>
      <c r="N153" s="62">
        <v>15460000</v>
      </c>
    </row>
    <row r="154" spans="1:14" s="63" customFormat="1" ht="15" customHeight="1">
      <c r="A154" s="57" t="s">
        <v>757</v>
      </c>
      <c r="B154" s="57" t="s">
        <v>348</v>
      </c>
      <c r="C154" s="57" t="s">
        <v>933</v>
      </c>
      <c r="D154" s="59" t="s">
        <v>705</v>
      </c>
      <c r="E154" s="59" t="s">
        <v>63</v>
      </c>
      <c r="F154" s="56">
        <v>716</v>
      </c>
      <c r="G154" s="59">
        <v>540</v>
      </c>
      <c r="H154" s="60">
        <v>1.33</v>
      </c>
      <c r="I154" s="64" t="s">
        <v>66</v>
      </c>
      <c r="J154" s="10">
        <v>0.38</v>
      </c>
      <c r="K154" s="66" t="s">
        <v>707</v>
      </c>
      <c r="L154" s="61">
        <v>0.929</v>
      </c>
      <c r="M154" s="59">
        <v>0</v>
      </c>
      <c r="N154" s="62">
        <v>1000000</v>
      </c>
    </row>
    <row r="155" spans="1:14" s="63" customFormat="1" ht="15" customHeight="1">
      <c r="A155" s="57" t="s">
        <v>633</v>
      </c>
      <c r="B155" s="57" t="s">
        <v>349</v>
      </c>
      <c r="C155" s="57" t="s">
        <v>943</v>
      </c>
      <c r="D155" s="59" t="s">
        <v>705</v>
      </c>
      <c r="E155" s="59" t="s">
        <v>63</v>
      </c>
      <c r="F155" s="56">
        <v>703</v>
      </c>
      <c r="G155" s="59">
        <v>1110</v>
      </c>
      <c r="H155" s="60">
        <v>0.63</v>
      </c>
      <c r="I155" s="64" t="s">
        <v>67</v>
      </c>
      <c r="J155" s="10">
        <v>-0.05</v>
      </c>
      <c r="K155" s="65" t="s">
        <v>712</v>
      </c>
      <c r="L155" s="61">
        <v>0.667</v>
      </c>
      <c r="M155" s="59">
        <v>0</v>
      </c>
      <c r="N155" s="62">
        <v>20585000</v>
      </c>
    </row>
    <row r="156" spans="1:14" s="63" customFormat="1" ht="15" customHeight="1">
      <c r="A156" s="57" t="s">
        <v>633</v>
      </c>
      <c r="B156" s="57" t="s">
        <v>351</v>
      </c>
      <c r="C156" s="57" t="s">
        <v>943</v>
      </c>
      <c r="D156" s="59" t="s">
        <v>705</v>
      </c>
      <c r="E156" s="59" t="s">
        <v>63</v>
      </c>
      <c r="F156" s="56">
        <v>614</v>
      </c>
      <c r="G156" s="59">
        <v>780</v>
      </c>
      <c r="H156" s="60">
        <v>0.79</v>
      </c>
      <c r="I156" s="64" t="s">
        <v>67</v>
      </c>
      <c r="J156" s="10">
        <v>-0.08</v>
      </c>
      <c r="K156" s="64" t="s">
        <v>713</v>
      </c>
      <c r="L156" s="61">
        <v>0.35700000000000004</v>
      </c>
      <c r="M156" s="59">
        <v>1</v>
      </c>
      <c r="N156" s="62">
        <v>15578000</v>
      </c>
    </row>
    <row r="157" spans="1:14" s="63" customFormat="1" ht="15" customHeight="1">
      <c r="A157" s="57" t="s">
        <v>745</v>
      </c>
      <c r="B157" s="57" t="s">
        <v>536</v>
      </c>
      <c r="C157" s="57" t="s">
        <v>932</v>
      </c>
      <c r="D157" s="59" t="s">
        <v>710</v>
      </c>
      <c r="E157" s="59" t="s">
        <v>63</v>
      </c>
      <c r="F157" s="56">
        <v>558</v>
      </c>
      <c r="G157" s="59">
        <v>1536</v>
      </c>
      <c r="H157" s="60">
        <v>0.36</v>
      </c>
      <c r="I157" s="64" t="s">
        <v>67</v>
      </c>
      <c r="J157" s="10">
        <v>-0.39</v>
      </c>
      <c r="K157" s="64" t="s">
        <v>713</v>
      </c>
      <c r="L157" s="61">
        <v>0.28600000000000003</v>
      </c>
      <c r="M157" s="59">
        <v>11</v>
      </c>
      <c r="N157" s="62">
        <v>16198000</v>
      </c>
    </row>
    <row r="158" spans="1:14" s="63" customFormat="1" ht="15" customHeight="1">
      <c r="A158" s="57" t="s">
        <v>757</v>
      </c>
      <c r="B158" s="57" t="s">
        <v>327</v>
      </c>
      <c r="C158" s="57" t="s">
        <v>933</v>
      </c>
      <c r="D158" s="59" t="s">
        <v>705</v>
      </c>
      <c r="E158" s="59" t="s">
        <v>63</v>
      </c>
      <c r="F158" s="56">
        <v>281</v>
      </c>
      <c r="G158" s="59">
        <v>330</v>
      </c>
      <c r="H158" s="60">
        <v>0.85</v>
      </c>
      <c r="I158" s="66" t="s">
        <v>68</v>
      </c>
      <c r="J158" s="10">
        <v>0.31</v>
      </c>
      <c r="K158" s="65" t="s">
        <v>712</v>
      </c>
      <c r="L158" s="61">
        <v>0.643</v>
      </c>
      <c r="M158" s="59">
        <v>0</v>
      </c>
      <c r="N158" s="62">
        <v>6380000</v>
      </c>
    </row>
    <row r="159" spans="1:14" s="63" customFormat="1" ht="15" customHeight="1">
      <c r="A159" s="57" t="s">
        <v>759</v>
      </c>
      <c r="B159" s="57" t="s">
        <v>687</v>
      </c>
      <c r="C159" s="57" t="s">
        <v>940</v>
      </c>
      <c r="D159" s="59" t="s">
        <v>710</v>
      </c>
      <c r="E159" s="59" t="s">
        <v>63</v>
      </c>
      <c r="F159" s="56">
        <v>387</v>
      </c>
      <c r="G159" s="59">
        <v>1200</v>
      </c>
      <c r="H159" s="60">
        <v>0.32</v>
      </c>
      <c r="I159" s="64" t="s">
        <v>67</v>
      </c>
      <c r="J159" s="10">
        <v>-0.46</v>
      </c>
      <c r="K159" s="64" t="s">
        <v>713</v>
      </c>
      <c r="L159" s="61">
        <v>0.183</v>
      </c>
      <c r="M159" s="59">
        <v>11</v>
      </c>
      <c r="N159" s="62">
        <v>11730000</v>
      </c>
    </row>
    <row r="160" spans="1:14" s="63" customFormat="1" ht="15" customHeight="1">
      <c r="A160" s="57" t="s">
        <v>730</v>
      </c>
      <c r="B160" s="57" t="s">
        <v>354</v>
      </c>
      <c r="C160" s="57" t="s">
        <v>931</v>
      </c>
      <c r="D160" s="59" t="s">
        <v>705</v>
      </c>
      <c r="E160" s="59" t="s">
        <v>63</v>
      </c>
      <c r="F160" s="56">
        <v>279</v>
      </c>
      <c r="G160" s="59">
        <v>720</v>
      </c>
      <c r="H160" s="60">
        <v>0.39</v>
      </c>
      <c r="I160" s="64" t="s">
        <v>67</v>
      </c>
      <c r="J160" s="10">
        <v>-0.28</v>
      </c>
      <c r="K160" s="64" t="s">
        <v>713</v>
      </c>
      <c r="L160" s="61">
        <v>0.47600000000000003</v>
      </c>
      <c r="M160" s="59">
        <v>9</v>
      </c>
      <c r="N160" s="62">
        <v>7801000</v>
      </c>
    </row>
    <row r="161" spans="1:14" s="63" customFormat="1" ht="15" customHeight="1">
      <c r="A161" s="57" t="s">
        <v>741</v>
      </c>
      <c r="B161" s="57" t="s">
        <v>463</v>
      </c>
      <c r="C161" s="57" t="s">
        <v>937</v>
      </c>
      <c r="D161" s="59" t="s">
        <v>705</v>
      </c>
      <c r="E161" s="59" t="s">
        <v>63</v>
      </c>
      <c r="F161" s="56">
        <v>458</v>
      </c>
      <c r="G161" s="59">
        <v>630</v>
      </c>
      <c r="H161" s="60">
        <v>0.73</v>
      </c>
      <c r="I161" s="64" t="s">
        <v>67</v>
      </c>
      <c r="J161" s="10">
        <v>-0.19</v>
      </c>
      <c r="K161" s="65" t="s">
        <v>712</v>
      </c>
      <c r="L161" s="61">
        <v>0.5479999999999999</v>
      </c>
      <c r="M161" s="59">
        <v>0</v>
      </c>
      <c r="N161" s="62">
        <v>1191000</v>
      </c>
    </row>
    <row r="162" spans="1:14" s="63" customFormat="1" ht="15" customHeight="1">
      <c r="A162" s="57" t="s">
        <v>745</v>
      </c>
      <c r="B162" s="57" t="s">
        <v>464</v>
      </c>
      <c r="C162" s="57" t="s">
        <v>941</v>
      </c>
      <c r="D162" s="59" t="s">
        <v>705</v>
      </c>
      <c r="E162" s="59" t="s">
        <v>63</v>
      </c>
      <c r="F162" s="56">
        <v>245</v>
      </c>
      <c r="G162" s="59">
        <v>360</v>
      </c>
      <c r="H162" s="60">
        <f>F162/G162</f>
        <v>0.6805555555555556</v>
      </c>
      <c r="I162" s="64" t="s">
        <v>67</v>
      </c>
      <c r="J162" s="10">
        <v>-0.14</v>
      </c>
      <c r="K162" s="65" t="s">
        <v>712</v>
      </c>
      <c r="L162" s="61">
        <v>0.667</v>
      </c>
      <c r="M162" s="59">
        <v>5</v>
      </c>
      <c r="N162" s="62">
        <v>6167000</v>
      </c>
    </row>
    <row r="163" spans="1:14" s="63" customFormat="1" ht="15" customHeight="1">
      <c r="A163" s="57" t="s">
        <v>706</v>
      </c>
      <c r="B163" s="57" t="s">
        <v>533</v>
      </c>
      <c r="C163" s="57" t="s">
        <v>938</v>
      </c>
      <c r="D163" s="59" t="s">
        <v>710</v>
      </c>
      <c r="E163" s="59" t="s">
        <v>63</v>
      </c>
      <c r="F163" s="56">
        <v>3060</v>
      </c>
      <c r="G163" s="59">
        <v>2772</v>
      </c>
      <c r="H163" s="60">
        <v>1.1</v>
      </c>
      <c r="I163" s="66" t="s">
        <v>68</v>
      </c>
      <c r="J163" s="10">
        <v>-0.14</v>
      </c>
      <c r="K163" s="64" t="s">
        <v>713</v>
      </c>
      <c r="L163" s="61">
        <v>0.42100000000000004</v>
      </c>
      <c r="M163" s="59">
        <v>4</v>
      </c>
      <c r="N163" s="62">
        <v>22659000</v>
      </c>
    </row>
    <row r="164" spans="1:14" s="63" customFormat="1" ht="15" customHeight="1">
      <c r="A164" s="57" t="s">
        <v>745</v>
      </c>
      <c r="B164" s="57" t="s">
        <v>381</v>
      </c>
      <c r="C164" s="57" t="s">
        <v>941</v>
      </c>
      <c r="D164" s="59" t="s">
        <v>705</v>
      </c>
      <c r="E164" s="59" t="s">
        <v>63</v>
      </c>
      <c r="F164" s="56">
        <v>474</v>
      </c>
      <c r="G164" s="59">
        <v>900</v>
      </c>
      <c r="H164" s="60">
        <v>0.53</v>
      </c>
      <c r="I164" s="64" t="s">
        <v>67</v>
      </c>
      <c r="J164" s="10">
        <v>0.02</v>
      </c>
      <c r="K164" s="65" t="s">
        <v>712</v>
      </c>
      <c r="L164" s="61">
        <v>0.524</v>
      </c>
      <c r="M164" s="59">
        <v>6</v>
      </c>
      <c r="N164" s="62">
        <v>3417000</v>
      </c>
    </row>
    <row r="165" spans="1:14" s="63" customFormat="1" ht="15" customHeight="1">
      <c r="A165" s="57" t="s">
        <v>706</v>
      </c>
      <c r="B165" s="57" t="s">
        <v>103</v>
      </c>
      <c r="C165" s="57" t="s">
        <v>934</v>
      </c>
      <c r="D165" s="59" t="s">
        <v>705</v>
      </c>
      <c r="E165" s="59" t="s">
        <v>63</v>
      </c>
      <c r="F165" s="56">
        <v>754</v>
      </c>
      <c r="G165" s="59">
        <v>750</v>
      </c>
      <c r="H165" s="60">
        <v>1.01</v>
      </c>
      <c r="I165" s="66" t="s">
        <v>68</v>
      </c>
      <c r="J165" s="10">
        <v>-0.12</v>
      </c>
      <c r="K165" s="65" t="s">
        <v>712</v>
      </c>
      <c r="L165" s="61">
        <v>0.5</v>
      </c>
      <c r="M165" s="59">
        <v>0</v>
      </c>
      <c r="N165" s="62">
        <v>2585000</v>
      </c>
    </row>
    <row r="166" spans="1:14" s="63" customFormat="1" ht="15" customHeight="1">
      <c r="A166" s="57" t="s">
        <v>719</v>
      </c>
      <c r="B166" s="57" t="s">
        <v>356</v>
      </c>
      <c r="C166" s="57" t="s">
        <v>936</v>
      </c>
      <c r="D166" s="59" t="s">
        <v>705</v>
      </c>
      <c r="E166" s="59" t="s">
        <v>63</v>
      </c>
      <c r="F166" s="56">
        <v>584</v>
      </c>
      <c r="G166" s="59">
        <v>1080</v>
      </c>
      <c r="H166" s="60">
        <v>0.54</v>
      </c>
      <c r="I166" s="64" t="s">
        <v>67</v>
      </c>
      <c r="J166" s="10">
        <v>-0.16</v>
      </c>
      <c r="K166" s="64" t="s">
        <v>713</v>
      </c>
      <c r="L166" s="61">
        <v>0.47600000000000003</v>
      </c>
      <c r="M166" s="59">
        <v>1</v>
      </c>
      <c r="N166" s="62">
        <v>6026000</v>
      </c>
    </row>
    <row r="167" spans="1:14" s="63" customFormat="1" ht="15" customHeight="1">
      <c r="A167" s="57" t="s">
        <v>717</v>
      </c>
      <c r="B167" s="57" t="s">
        <v>174</v>
      </c>
      <c r="C167" s="57" t="s">
        <v>937</v>
      </c>
      <c r="D167" s="59" t="s">
        <v>705</v>
      </c>
      <c r="E167" s="59" t="s">
        <v>63</v>
      </c>
      <c r="F167" s="56">
        <v>291</v>
      </c>
      <c r="G167" s="59">
        <v>600</v>
      </c>
      <c r="H167" s="60">
        <v>0.49</v>
      </c>
      <c r="I167" s="64" t="s">
        <v>67</v>
      </c>
      <c r="J167" s="10">
        <v>-0.42</v>
      </c>
      <c r="K167" s="65" t="s">
        <v>712</v>
      </c>
      <c r="L167" s="61">
        <v>0.5</v>
      </c>
      <c r="M167" s="59">
        <v>0</v>
      </c>
      <c r="N167" s="62">
        <v>300000</v>
      </c>
    </row>
    <row r="168" spans="1:14" s="63" customFormat="1" ht="15" customHeight="1">
      <c r="A168" s="57" t="s">
        <v>706</v>
      </c>
      <c r="B168" s="57" t="s">
        <v>360</v>
      </c>
      <c r="C168" s="57" t="s">
        <v>934</v>
      </c>
      <c r="D168" s="59" t="s">
        <v>705</v>
      </c>
      <c r="E168" s="59" t="s">
        <v>63</v>
      </c>
      <c r="F168" s="56">
        <v>980</v>
      </c>
      <c r="G168" s="59">
        <v>1080</v>
      </c>
      <c r="H168" s="60">
        <v>0.91</v>
      </c>
      <c r="I168" s="66" t="s">
        <v>68</v>
      </c>
      <c r="J168" s="10">
        <v>-0.35</v>
      </c>
      <c r="K168" s="65" t="s">
        <v>712</v>
      </c>
      <c r="L168" s="61">
        <v>0.5</v>
      </c>
      <c r="M168" s="59">
        <v>0</v>
      </c>
      <c r="N168" s="62">
        <v>16457000</v>
      </c>
    </row>
    <row r="169" spans="1:14" s="63" customFormat="1" ht="15" customHeight="1">
      <c r="A169" s="57" t="s">
        <v>752</v>
      </c>
      <c r="B169" s="57" t="s">
        <v>361</v>
      </c>
      <c r="C169" s="57" t="s">
        <v>938</v>
      </c>
      <c r="D169" s="59" t="s">
        <v>705</v>
      </c>
      <c r="E169" s="59" t="s">
        <v>63</v>
      </c>
      <c r="F169" s="56">
        <v>1051</v>
      </c>
      <c r="G169" s="59">
        <v>720</v>
      </c>
      <c r="H169" s="60">
        <v>1.46</v>
      </c>
      <c r="I169" s="64" t="s">
        <v>66</v>
      </c>
      <c r="J169" s="10">
        <v>-0.09</v>
      </c>
      <c r="K169" s="64" t="s">
        <v>713</v>
      </c>
      <c r="L169" s="61">
        <v>0.47600000000000003</v>
      </c>
      <c r="M169" s="59">
        <v>1</v>
      </c>
      <c r="N169" s="62">
        <v>13561000</v>
      </c>
    </row>
    <row r="170" spans="1:14" s="63" customFormat="1" ht="15" customHeight="1">
      <c r="A170" s="57" t="s">
        <v>727</v>
      </c>
      <c r="B170" s="57" t="s">
        <v>152</v>
      </c>
      <c r="C170" s="57" t="s">
        <v>931</v>
      </c>
      <c r="D170" s="59" t="s">
        <v>705</v>
      </c>
      <c r="E170" s="59" t="s">
        <v>63</v>
      </c>
      <c r="F170" s="56">
        <v>549</v>
      </c>
      <c r="G170" s="59">
        <v>900</v>
      </c>
      <c r="H170" s="60">
        <v>0.61</v>
      </c>
      <c r="I170" s="64" t="s">
        <v>67</v>
      </c>
      <c r="J170" s="10">
        <v>-0.09</v>
      </c>
      <c r="K170" s="65" t="s">
        <v>712</v>
      </c>
      <c r="L170" s="61">
        <v>0.5710000000000001</v>
      </c>
      <c r="M170" s="59">
        <v>0</v>
      </c>
      <c r="N170" s="62">
        <v>900000</v>
      </c>
    </row>
    <row r="171" spans="1:14" s="63" customFormat="1" ht="15" customHeight="1">
      <c r="A171" s="57" t="s">
        <v>757</v>
      </c>
      <c r="B171" s="57" t="s">
        <v>362</v>
      </c>
      <c r="C171" s="57" t="s">
        <v>933</v>
      </c>
      <c r="D171" s="59" t="s">
        <v>705</v>
      </c>
      <c r="E171" s="59" t="s">
        <v>63</v>
      </c>
      <c r="F171" s="56">
        <v>280</v>
      </c>
      <c r="G171" s="59">
        <v>240</v>
      </c>
      <c r="H171" s="60">
        <v>1.17</v>
      </c>
      <c r="I171" s="66" t="s">
        <v>68</v>
      </c>
      <c r="J171" s="10">
        <v>-0.03</v>
      </c>
      <c r="K171" s="66" t="s">
        <v>707</v>
      </c>
      <c r="L171" s="61">
        <v>1</v>
      </c>
      <c r="M171" s="59">
        <v>0</v>
      </c>
      <c r="N171" s="62">
        <v>6026000</v>
      </c>
    </row>
    <row r="172" spans="1:14" s="63" customFormat="1" ht="15" customHeight="1">
      <c r="A172" s="57" t="s">
        <v>715</v>
      </c>
      <c r="B172" s="57" t="s">
        <v>363</v>
      </c>
      <c r="C172" s="57" t="s">
        <v>942</v>
      </c>
      <c r="D172" s="59" t="s">
        <v>705</v>
      </c>
      <c r="E172" s="59" t="s">
        <v>63</v>
      </c>
      <c r="F172" s="56">
        <v>395</v>
      </c>
      <c r="G172" s="59">
        <v>1080</v>
      </c>
      <c r="H172" s="60">
        <v>0.37</v>
      </c>
      <c r="I172" s="64" t="s">
        <v>67</v>
      </c>
      <c r="J172" s="10">
        <v>-0.15</v>
      </c>
      <c r="K172" s="65" t="s">
        <v>712</v>
      </c>
      <c r="L172" s="61">
        <v>0.5479999999999999</v>
      </c>
      <c r="M172" s="59">
        <v>0</v>
      </c>
      <c r="N172" s="62">
        <v>13815000</v>
      </c>
    </row>
    <row r="173" spans="1:14" s="63" customFormat="1" ht="15" customHeight="1">
      <c r="A173" s="57" t="s">
        <v>736</v>
      </c>
      <c r="B173" s="57" t="s">
        <v>365</v>
      </c>
      <c r="C173" s="57" t="s">
        <v>939</v>
      </c>
      <c r="D173" s="59" t="s">
        <v>705</v>
      </c>
      <c r="E173" s="59" t="s">
        <v>63</v>
      </c>
      <c r="F173" s="56">
        <v>549</v>
      </c>
      <c r="G173" s="59">
        <v>750</v>
      </c>
      <c r="H173" s="60">
        <v>0.73</v>
      </c>
      <c r="I173" s="64" t="s">
        <v>67</v>
      </c>
      <c r="J173" s="10">
        <v>0.12</v>
      </c>
      <c r="K173" s="65" t="s">
        <v>712</v>
      </c>
      <c r="L173" s="61">
        <v>0.524</v>
      </c>
      <c r="M173" s="59">
        <v>6</v>
      </c>
      <c r="N173" s="62">
        <v>5328000</v>
      </c>
    </row>
    <row r="174" spans="1:14" s="63" customFormat="1" ht="15" customHeight="1">
      <c r="A174" s="57" t="s">
        <v>759</v>
      </c>
      <c r="B174" s="57" t="s">
        <v>583</v>
      </c>
      <c r="C174" s="57" t="s">
        <v>940</v>
      </c>
      <c r="D174" s="59" t="s">
        <v>705</v>
      </c>
      <c r="E174" s="59" t="s">
        <v>63</v>
      </c>
      <c r="F174" s="56">
        <v>202</v>
      </c>
      <c r="G174" s="59">
        <v>810</v>
      </c>
      <c r="H174" s="60">
        <v>0.25</v>
      </c>
      <c r="I174" s="64" t="s">
        <v>67</v>
      </c>
      <c r="J174" s="10">
        <v>-0.2</v>
      </c>
      <c r="K174" s="65" t="s">
        <v>712</v>
      </c>
      <c r="L174" s="61">
        <v>0.524</v>
      </c>
      <c r="M174" s="59">
        <v>0</v>
      </c>
      <c r="N174" s="62">
        <v>9869000</v>
      </c>
    </row>
    <row r="175" spans="1:14" s="63" customFormat="1" ht="15" customHeight="1">
      <c r="A175" s="57" t="s">
        <v>580</v>
      </c>
      <c r="B175" s="57" t="s">
        <v>366</v>
      </c>
      <c r="C175" s="57" t="s">
        <v>935</v>
      </c>
      <c r="D175" s="59" t="s">
        <v>705</v>
      </c>
      <c r="E175" s="59" t="s">
        <v>63</v>
      </c>
      <c r="F175" s="56">
        <v>844</v>
      </c>
      <c r="G175" s="59">
        <v>630</v>
      </c>
      <c r="H175" s="60">
        <v>1.34</v>
      </c>
      <c r="I175" s="64" t="s">
        <v>66</v>
      </c>
      <c r="J175" s="10">
        <v>0.03</v>
      </c>
      <c r="K175" s="66" t="s">
        <v>707</v>
      </c>
      <c r="L175" s="61">
        <v>0.7859999999999999</v>
      </c>
      <c r="M175" s="59">
        <v>0</v>
      </c>
      <c r="N175" s="62">
        <v>2895000</v>
      </c>
    </row>
    <row r="176" spans="1:14" s="63" customFormat="1" ht="15" customHeight="1">
      <c r="A176" s="57" t="s">
        <v>719</v>
      </c>
      <c r="B176" s="57" t="s">
        <v>166</v>
      </c>
      <c r="C176" s="57" t="s">
        <v>933</v>
      </c>
      <c r="D176" s="59" t="s">
        <v>710</v>
      </c>
      <c r="E176" s="59" t="s">
        <v>63</v>
      </c>
      <c r="F176" s="56">
        <v>187</v>
      </c>
      <c r="G176" s="59">
        <v>192</v>
      </c>
      <c r="H176" s="60">
        <v>0.97</v>
      </c>
      <c r="I176" s="66" t="s">
        <v>68</v>
      </c>
      <c r="J176" s="10">
        <v>-0.14</v>
      </c>
      <c r="K176" s="66" t="s">
        <v>707</v>
      </c>
      <c r="L176" s="61">
        <v>0.8640000000000001</v>
      </c>
      <c r="M176" s="59">
        <v>0</v>
      </c>
      <c r="N176" s="62">
        <v>0</v>
      </c>
    </row>
    <row r="177" spans="1:14" s="63" customFormat="1" ht="15" customHeight="1">
      <c r="A177" s="57" t="s">
        <v>717</v>
      </c>
      <c r="B177" s="57" t="s">
        <v>367</v>
      </c>
      <c r="C177" s="57" t="s">
        <v>934</v>
      </c>
      <c r="D177" s="59" t="s">
        <v>705</v>
      </c>
      <c r="E177" s="59" t="s">
        <v>63</v>
      </c>
      <c r="F177" s="56">
        <v>334</v>
      </c>
      <c r="G177" s="59">
        <v>630</v>
      </c>
      <c r="H177" s="60">
        <v>0.53</v>
      </c>
      <c r="I177" s="64" t="s">
        <v>67</v>
      </c>
      <c r="J177" s="10">
        <v>-0.21</v>
      </c>
      <c r="K177" s="64" t="s">
        <v>713</v>
      </c>
      <c r="L177" s="61">
        <v>0.14300000000000002</v>
      </c>
      <c r="M177" s="59">
        <v>5</v>
      </c>
      <c r="N177" s="62">
        <v>13761000</v>
      </c>
    </row>
    <row r="178" spans="1:14" s="63" customFormat="1" ht="15" customHeight="1">
      <c r="A178" s="57" t="s">
        <v>721</v>
      </c>
      <c r="B178" s="57" t="s">
        <v>84</v>
      </c>
      <c r="C178" s="57" t="s">
        <v>940</v>
      </c>
      <c r="D178" s="59" t="s">
        <v>705</v>
      </c>
      <c r="E178" s="59" t="s">
        <v>63</v>
      </c>
      <c r="F178" s="56">
        <v>807</v>
      </c>
      <c r="G178" s="59">
        <v>1140</v>
      </c>
      <c r="H178" s="60">
        <v>0.71</v>
      </c>
      <c r="I178" s="64" t="s">
        <v>67</v>
      </c>
      <c r="J178" s="10">
        <v>-0.15</v>
      </c>
      <c r="K178" s="65" t="s">
        <v>712</v>
      </c>
      <c r="L178" s="61">
        <v>0.5710000000000001</v>
      </c>
      <c r="M178" s="59">
        <v>3</v>
      </c>
      <c r="N178" s="62">
        <v>32449000</v>
      </c>
    </row>
    <row r="179" spans="1:14" s="63" customFormat="1" ht="15" customHeight="1">
      <c r="A179" s="57" t="s">
        <v>580</v>
      </c>
      <c r="B179" s="57" t="s">
        <v>355</v>
      </c>
      <c r="C179" s="57" t="s">
        <v>935</v>
      </c>
      <c r="D179" s="59" t="s">
        <v>705</v>
      </c>
      <c r="E179" s="59" t="s">
        <v>63</v>
      </c>
      <c r="F179" s="56">
        <v>785</v>
      </c>
      <c r="G179" s="59">
        <v>540</v>
      </c>
      <c r="H179" s="60">
        <v>1.45</v>
      </c>
      <c r="I179" s="64" t="s">
        <v>66</v>
      </c>
      <c r="J179" s="10">
        <v>0.09</v>
      </c>
      <c r="K179" s="66" t="s">
        <v>707</v>
      </c>
      <c r="L179" s="61">
        <v>0.762</v>
      </c>
      <c r="M179" s="59">
        <v>0</v>
      </c>
      <c r="N179" s="62">
        <v>8096000</v>
      </c>
    </row>
    <row r="180" spans="1:14" s="63" customFormat="1" ht="15" customHeight="1">
      <c r="A180" s="57" t="s">
        <v>757</v>
      </c>
      <c r="B180" s="57" t="s">
        <v>149</v>
      </c>
      <c r="C180" s="57" t="s">
        <v>933</v>
      </c>
      <c r="D180" s="59" t="s">
        <v>705</v>
      </c>
      <c r="E180" s="59" t="s">
        <v>63</v>
      </c>
      <c r="F180" s="56">
        <v>1620</v>
      </c>
      <c r="G180" s="59">
        <v>1920</v>
      </c>
      <c r="H180" s="60">
        <v>0.84</v>
      </c>
      <c r="I180" s="66" t="s">
        <v>68</v>
      </c>
      <c r="J180" s="10">
        <v>-0.01</v>
      </c>
      <c r="K180" s="66" t="s">
        <v>707</v>
      </c>
      <c r="L180" s="61">
        <v>0.8809999999999999</v>
      </c>
      <c r="M180" s="59">
        <v>0</v>
      </c>
      <c r="N180" s="62">
        <v>12162000</v>
      </c>
    </row>
    <row r="181" spans="1:14" s="63" customFormat="1" ht="15" customHeight="1">
      <c r="A181" s="69" t="s">
        <v>725</v>
      </c>
      <c r="B181" s="69" t="s">
        <v>172</v>
      </c>
      <c r="C181" s="69" t="s">
        <v>935</v>
      </c>
      <c r="D181" s="70" t="s">
        <v>705</v>
      </c>
      <c r="E181" s="70" t="s">
        <v>63</v>
      </c>
      <c r="F181" s="70">
        <v>415</v>
      </c>
      <c r="G181" s="70">
        <v>480</v>
      </c>
      <c r="H181" s="71">
        <v>0.86</v>
      </c>
      <c r="I181" s="66" t="s">
        <v>68</v>
      </c>
      <c r="J181" s="72">
        <v>0.58</v>
      </c>
      <c r="K181" s="66" t="s">
        <v>707</v>
      </c>
      <c r="L181" s="74">
        <v>0.861</v>
      </c>
      <c r="M181" s="70">
        <v>0</v>
      </c>
      <c r="N181" s="73">
        <v>1500000</v>
      </c>
    </row>
    <row r="182" spans="1:14" s="63" customFormat="1" ht="15" customHeight="1">
      <c r="A182" s="57" t="s">
        <v>736</v>
      </c>
      <c r="B182" s="57" t="s">
        <v>369</v>
      </c>
      <c r="C182" s="57" t="s">
        <v>939</v>
      </c>
      <c r="D182" s="59" t="s">
        <v>705</v>
      </c>
      <c r="E182" s="59" t="s">
        <v>63</v>
      </c>
      <c r="F182" s="56">
        <v>631</v>
      </c>
      <c r="G182" s="59">
        <v>660</v>
      </c>
      <c r="H182" s="60">
        <v>0.96</v>
      </c>
      <c r="I182" s="66" t="s">
        <v>68</v>
      </c>
      <c r="J182" s="10">
        <v>-0.06</v>
      </c>
      <c r="K182" s="66" t="s">
        <v>707</v>
      </c>
      <c r="L182" s="61">
        <v>0.762</v>
      </c>
      <c r="M182" s="59">
        <v>0</v>
      </c>
      <c r="N182" s="62">
        <v>1000000</v>
      </c>
    </row>
    <row r="183" spans="1:14" s="63" customFormat="1" ht="15" customHeight="1">
      <c r="A183" s="57" t="s">
        <v>715</v>
      </c>
      <c r="B183" s="57" t="s">
        <v>370</v>
      </c>
      <c r="C183" s="57" t="s">
        <v>942</v>
      </c>
      <c r="D183" s="59" t="s">
        <v>705</v>
      </c>
      <c r="E183" s="59" t="s">
        <v>63</v>
      </c>
      <c r="F183" s="56">
        <v>433</v>
      </c>
      <c r="G183" s="59">
        <v>630</v>
      </c>
      <c r="H183" s="60">
        <v>0.69</v>
      </c>
      <c r="I183" s="64" t="s">
        <v>67</v>
      </c>
      <c r="J183" s="10">
        <v>-0.08</v>
      </c>
      <c r="K183" s="65" t="s">
        <v>712</v>
      </c>
      <c r="L183" s="61">
        <v>0.5</v>
      </c>
      <c r="M183" s="59">
        <v>0</v>
      </c>
      <c r="N183" s="62">
        <v>3539000</v>
      </c>
    </row>
    <row r="184" spans="1:14" s="63" customFormat="1" ht="15" customHeight="1">
      <c r="A184" s="57" t="s">
        <v>711</v>
      </c>
      <c r="B184" s="57" t="s">
        <v>371</v>
      </c>
      <c r="C184" s="57" t="s">
        <v>930</v>
      </c>
      <c r="D184" s="59" t="s">
        <v>705</v>
      </c>
      <c r="E184" s="59" t="s">
        <v>63</v>
      </c>
      <c r="F184" s="56">
        <v>295</v>
      </c>
      <c r="G184" s="59">
        <v>510</v>
      </c>
      <c r="H184" s="60">
        <v>0.58</v>
      </c>
      <c r="I184" s="64" t="s">
        <v>67</v>
      </c>
      <c r="J184" s="10">
        <v>-0.15</v>
      </c>
      <c r="K184" s="64" t="s">
        <v>713</v>
      </c>
      <c r="L184" s="61">
        <v>0.262</v>
      </c>
      <c r="M184" s="59">
        <v>9</v>
      </c>
      <c r="N184" s="62">
        <v>6802000</v>
      </c>
    </row>
    <row r="185" spans="1:14" s="63" customFormat="1" ht="15" customHeight="1">
      <c r="A185" s="57" t="s">
        <v>61</v>
      </c>
      <c r="B185" s="57" t="s">
        <v>372</v>
      </c>
      <c r="C185" s="57" t="s">
        <v>938</v>
      </c>
      <c r="D185" s="59" t="s">
        <v>705</v>
      </c>
      <c r="E185" s="59" t="s">
        <v>63</v>
      </c>
      <c r="F185" s="56">
        <v>640</v>
      </c>
      <c r="G185" s="59">
        <v>420</v>
      </c>
      <c r="H185" s="60">
        <v>1.52</v>
      </c>
      <c r="I185" s="64" t="s">
        <v>66</v>
      </c>
      <c r="J185" s="10">
        <v>0.03</v>
      </c>
      <c r="K185" s="66" t="s">
        <v>707</v>
      </c>
      <c r="L185" s="61">
        <v>0.7859999999999999</v>
      </c>
      <c r="M185" s="59">
        <v>0</v>
      </c>
      <c r="N185" s="62">
        <v>5430000</v>
      </c>
    </row>
    <row r="186" spans="1:14" s="63" customFormat="1" ht="15" customHeight="1">
      <c r="A186" s="57" t="s">
        <v>727</v>
      </c>
      <c r="B186" s="57" t="s">
        <v>106</v>
      </c>
      <c r="C186" s="57" t="s">
        <v>931</v>
      </c>
      <c r="D186" s="59" t="s">
        <v>710</v>
      </c>
      <c r="E186" s="59" t="s">
        <v>63</v>
      </c>
      <c r="F186" s="56">
        <v>316</v>
      </c>
      <c r="G186" s="59">
        <v>984</v>
      </c>
      <c r="H186" s="60">
        <v>0.32</v>
      </c>
      <c r="I186" s="64" t="s">
        <v>67</v>
      </c>
      <c r="J186" s="10">
        <v>-0.37</v>
      </c>
      <c r="K186" s="64" t="s">
        <v>713</v>
      </c>
      <c r="L186" s="61">
        <v>0.413</v>
      </c>
      <c r="M186" s="59">
        <v>5</v>
      </c>
      <c r="N186" s="62">
        <v>18878000</v>
      </c>
    </row>
    <row r="187" spans="1:14" s="63" customFormat="1" ht="15" customHeight="1">
      <c r="A187" s="57" t="s">
        <v>711</v>
      </c>
      <c r="B187" s="57" t="s">
        <v>373</v>
      </c>
      <c r="C187" s="57" t="s">
        <v>930</v>
      </c>
      <c r="D187" s="59" t="s">
        <v>705</v>
      </c>
      <c r="E187" s="59" t="s">
        <v>63</v>
      </c>
      <c r="F187" s="56">
        <v>242</v>
      </c>
      <c r="G187" s="59">
        <v>690</v>
      </c>
      <c r="H187" s="60">
        <v>0.35</v>
      </c>
      <c r="I187" s="64" t="s">
        <v>67</v>
      </c>
      <c r="J187" s="10">
        <v>0.03</v>
      </c>
      <c r="K187" s="64" t="s">
        <v>713</v>
      </c>
      <c r="L187" s="61">
        <v>0.429</v>
      </c>
      <c r="M187" s="59">
        <v>4</v>
      </c>
      <c r="N187" s="62">
        <v>21015000</v>
      </c>
    </row>
    <row r="188" spans="1:14" s="63" customFormat="1" ht="15" customHeight="1">
      <c r="A188" s="57" t="s">
        <v>739</v>
      </c>
      <c r="B188" s="57" t="s">
        <v>376</v>
      </c>
      <c r="C188" s="57" t="s">
        <v>936</v>
      </c>
      <c r="D188" s="59" t="s">
        <v>705</v>
      </c>
      <c r="E188" s="59" t="s">
        <v>63</v>
      </c>
      <c r="F188" s="56">
        <v>353</v>
      </c>
      <c r="G188" s="59">
        <v>330</v>
      </c>
      <c r="H188" s="60">
        <v>1.07</v>
      </c>
      <c r="I188" s="66" t="s">
        <v>68</v>
      </c>
      <c r="J188" s="10">
        <v>0.14</v>
      </c>
      <c r="K188" s="66" t="s">
        <v>707</v>
      </c>
      <c r="L188" s="61">
        <v>0.738</v>
      </c>
      <c r="M188" s="59">
        <v>0</v>
      </c>
      <c r="N188" s="62">
        <v>9120000</v>
      </c>
    </row>
    <row r="189" spans="1:14" s="63" customFormat="1" ht="15" customHeight="1">
      <c r="A189" s="57" t="s">
        <v>745</v>
      </c>
      <c r="B189" s="57" t="s">
        <v>150</v>
      </c>
      <c r="C189" s="57" t="s">
        <v>932</v>
      </c>
      <c r="D189" s="59" t="s">
        <v>705</v>
      </c>
      <c r="E189" s="59" t="s">
        <v>63</v>
      </c>
      <c r="F189" s="56">
        <v>174</v>
      </c>
      <c r="G189" s="59">
        <v>420</v>
      </c>
      <c r="H189" s="60">
        <v>0.41</v>
      </c>
      <c r="I189" s="64" t="s">
        <v>67</v>
      </c>
      <c r="J189" s="10">
        <v>-0.28</v>
      </c>
      <c r="K189" s="64" t="s">
        <v>713</v>
      </c>
      <c r="L189" s="61">
        <v>0.47600000000000003</v>
      </c>
      <c r="M189" s="59">
        <v>5</v>
      </c>
      <c r="N189" s="62">
        <v>12076000</v>
      </c>
    </row>
    <row r="190" spans="1:14" s="63" customFormat="1" ht="15" customHeight="1">
      <c r="A190" s="57" t="s">
        <v>747</v>
      </c>
      <c r="B190" s="57" t="s">
        <v>114</v>
      </c>
      <c r="C190" s="57" t="s">
        <v>939</v>
      </c>
      <c r="D190" s="59" t="s">
        <v>705</v>
      </c>
      <c r="E190" s="59" t="s">
        <v>63</v>
      </c>
      <c r="F190" s="56">
        <v>528</v>
      </c>
      <c r="G190" s="59">
        <v>870</v>
      </c>
      <c r="H190" s="60">
        <v>0.61</v>
      </c>
      <c r="I190" s="64" t="s">
        <v>67</v>
      </c>
      <c r="J190" s="10">
        <v>0.19</v>
      </c>
      <c r="K190" s="65" t="s">
        <v>712</v>
      </c>
      <c r="L190" s="61">
        <v>0.643</v>
      </c>
      <c r="M190" s="59">
        <v>6</v>
      </c>
      <c r="N190" s="62">
        <v>9024000</v>
      </c>
    </row>
    <row r="191" spans="1:14" s="63" customFormat="1" ht="15" customHeight="1">
      <c r="A191" s="57" t="s">
        <v>747</v>
      </c>
      <c r="B191" s="57" t="s">
        <v>117</v>
      </c>
      <c r="C191" s="57" t="s">
        <v>930</v>
      </c>
      <c r="D191" s="59" t="s">
        <v>705</v>
      </c>
      <c r="E191" s="59" t="s">
        <v>63</v>
      </c>
      <c r="F191" s="56">
        <v>331</v>
      </c>
      <c r="G191" s="59">
        <v>930</v>
      </c>
      <c r="H191" s="60">
        <v>0.36</v>
      </c>
      <c r="I191" s="64" t="s">
        <v>67</v>
      </c>
      <c r="J191" s="10">
        <v>-0.14</v>
      </c>
      <c r="K191" s="64" t="s">
        <v>713</v>
      </c>
      <c r="L191" s="61">
        <v>0.262</v>
      </c>
      <c r="M191" s="59">
        <v>6</v>
      </c>
      <c r="N191" s="62">
        <v>4892000</v>
      </c>
    </row>
    <row r="192" spans="1:14" s="63" customFormat="1" ht="15" customHeight="1">
      <c r="A192" s="57" t="s">
        <v>711</v>
      </c>
      <c r="B192" s="57" t="s">
        <v>678</v>
      </c>
      <c r="C192" s="57" t="s">
        <v>930</v>
      </c>
      <c r="D192" s="59" t="s">
        <v>710</v>
      </c>
      <c r="E192" s="59" t="s">
        <v>63</v>
      </c>
      <c r="F192" s="56">
        <v>1328</v>
      </c>
      <c r="G192" s="59">
        <v>2016</v>
      </c>
      <c r="H192" s="60">
        <v>0.66</v>
      </c>
      <c r="I192" s="64" t="s">
        <v>67</v>
      </c>
      <c r="J192" s="10">
        <v>-0.18</v>
      </c>
      <c r="K192" s="64" t="s">
        <v>713</v>
      </c>
      <c r="L192" s="61">
        <v>0.389</v>
      </c>
      <c r="M192" s="59">
        <v>12</v>
      </c>
      <c r="N192" s="62">
        <v>26111000</v>
      </c>
    </row>
    <row r="193" spans="1:14" s="63" customFormat="1" ht="15" customHeight="1">
      <c r="A193" s="57" t="s">
        <v>745</v>
      </c>
      <c r="B193" s="57" t="s">
        <v>325</v>
      </c>
      <c r="C193" s="57" t="s">
        <v>941</v>
      </c>
      <c r="D193" s="59" t="s">
        <v>705</v>
      </c>
      <c r="E193" s="59" t="s">
        <v>63</v>
      </c>
      <c r="F193" s="56">
        <v>299</v>
      </c>
      <c r="G193" s="59">
        <v>540</v>
      </c>
      <c r="H193" s="60">
        <v>0.55</v>
      </c>
      <c r="I193" s="64" t="s">
        <v>67</v>
      </c>
      <c r="J193" s="10">
        <v>-0.25</v>
      </c>
      <c r="K193" s="66" t="s">
        <v>707</v>
      </c>
      <c r="L193" s="61">
        <v>0.8809999999999999</v>
      </c>
      <c r="M193" s="59">
        <v>0</v>
      </c>
      <c r="N193" s="62">
        <v>5812000</v>
      </c>
    </row>
    <row r="194" spans="1:14" s="63" customFormat="1" ht="15" customHeight="1">
      <c r="A194" s="57" t="s">
        <v>721</v>
      </c>
      <c r="B194" s="57" t="s">
        <v>762</v>
      </c>
      <c r="C194" s="57" t="s">
        <v>940</v>
      </c>
      <c r="D194" s="59" t="s">
        <v>705</v>
      </c>
      <c r="E194" s="59" t="s">
        <v>63</v>
      </c>
      <c r="F194" s="56">
        <v>92</v>
      </c>
      <c r="G194" s="59">
        <v>330</v>
      </c>
      <c r="H194" s="60">
        <v>0.28</v>
      </c>
      <c r="I194" s="64" t="s">
        <v>67</v>
      </c>
      <c r="J194" s="10">
        <v>-0.42</v>
      </c>
      <c r="K194" s="65" t="s">
        <v>712</v>
      </c>
      <c r="L194" s="61">
        <v>0.5</v>
      </c>
      <c r="M194" s="59">
        <v>0</v>
      </c>
      <c r="N194" s="62">
        <v>26667000</v>
      </c>
    </row>
    <row r="195" spans="1:14" s="63" customFormat="1" ht="15" customHeight="1">
      <c r="A195" s="57" t="s">
        <v>752</v>
      </c>
      <c r="B195" s="57" t="s">
        <v>144</v>
      </c>
      <c r="C195" s="57" t="s">
        <v>938</v>
      </c>
      <c r="D195" s="59" t="s">
        <v>705</v>
      </c>
      <c r="E195" s="59" t="s">
        <v>63</v>
      </c>
      <c r="F195" s="56">
        <v>585</v>
      </c>
      <c r="G195" s="59">
        <v>390</v>
      </c>
      <c r="H195" s="60">
        <v>1.5</v>
      </c>
      <c r="I195" s="64" t="s">
        <v>66</v>
      </c>
      <c r="J195" s="10">
        <v>0.09</v>
      </c>
      <c r="K195" s="66" t="s">
        <v>707</v>
      </c>
      <c r="L195" s="61">
        <v>0.7140000000000001</v>
      </c>
      <c r="M195" s="59">
        <v>0</v>
      </c>
      <c r="N195" s="62">
        <v>8896000</v>
      </c>
    </row>
    <row r="196" spans="1:14" s="63" customFormat="1" ht="15" customHeight="1">
      <c r="A196" s="57" t="s">
        <v>730</v>
      </c>
      <c r="B196" s="57" t="s">
        <v>111</v>
      </c>
      <c r="C196" s="57" t="s">
        <v>931</v>
      </c>
      <c r="D196" s="59" t="s">
        <v>705</v>
      </c>
      <c r="E196" s="59" t="s">
        <v>63</v>
      </c>
      <c r="F196" s="56">
        <v>534</v>
      </c>
      <c r="G196" s="59">
        <v>750</v>
      </c>
      <c r="H196" s="60">
        <v>0.71</v>
      </c>
      <c r="I196" s="64" t="s">
        <v>67</v>
      </c>
      <c r="J196" s="10">
        <v>-0.14</v>
      </c>
      <c r="K196" s="64" t="s">
        <v>713</v>
      </c>
      <c r="L196" s="61">
        <v>0.214</v>
      </c>
      <c r="M196" s="59">
        <v>6</v>
      </c>
      <c r="N196" s="62">
        <v>1038000</v>
      </c>
    </row>
    <row r="197" spans="1:14" s="63" customFormat="1" ht="15" customHeight="1">
      <c r="A197" s="57" t="s">
        <v>711</v>
      </c>
      <c r="B197" s="57" t="s">
        <v>513</v>
      </c>
      <c r="C197" s="57" t="s">
        <v>930</v>
      </c>
      <c r="D197" s="59" t="s">
        <v>710</v>
      </c>
      <c r="E197" s="59" t="s">
        <v>63</v>
      </c>
      <c r="F197" s="56">
        <v>168</v>
      </c>
      <c r="G197" s="59">
        <v>1128</v>
      </c>
      <c r="H197" s="60">
        <v>0.15</v>
      </c>
      <c r="I197" s="64" t="s">
        <v>67</v>
      </c>
      <c r="J197" s="10">
        <v>-0.68</v>
      </c>
      <c r="K197" s="64" t="s">
        <v>713</v>
      </c>
      <c r="L197" s="61">
        <v>0.385</v>
      </c>
      <c r="M197" s="59">
        <v>8</v>
      </c>
      <c r="N197" s="62">
        <v>19889000</v>
      </c>
    </row>
    <row r="198" spans="1:14" s="63" customFormat="1" ht="15" customHeight="1">
      <c r="A198" s="57" t="s">
        <v>780</v>
      </c>
      <c r="B198" s="57" t="s">
        <v>135</v>
      </c>
      <c r="C198" s="57" t="s">
        <v>939</v>
      </c>
      <c r="D198" s="59" t="s">
        <v>705</v>
      </c>
      <c r="E198" s="59" t="s">
        <v>63</v>
      </c>
      <c r="F198" s="56">
        <v>247</v>
      </c>
      <c r="G198" s="59">
        <v>300</v>
      </c>
      <c r="H198" s="60">
        <v>0.82</v>
      </c>
      <c r="I198" s="66" t="s">
        <v>68</v>
      </c>
      <c r="J198" s="10">
        <v>-0.14</v>
      </c>
      <c r="K198" s="66" t="s">
        <v>707</v>
      </c>
      <c r="L198" s="61">
        <v>0.7140000000000001</v>
      </c>
      <c r="M198" s="59">
        <v>0</v>
      </c>
      <c r="N198" s="62">
        <v>4406000</v>
      </c>
    </row>
    <row r="199" spans="1:14" s="63" customFormat="1" ht="15" customHeight="1">
      <c r="A199" s="57" t="s">
        <v>717</v>
      </c>
      <c r="B199" s="57" t="s">
        <v>377</v>
      </c>
      <c r="C199" s="57" t="s">
        <v>937</v>
      </c>
      <c r="D199" s="59" t="s">
        <v>705</v>
      </c>
      <c r="E199" s="59" t="s">
        <v>63</v>
      </c>
      <c r="F199" s="56">
        <v>358</v>
      </c>
      <c r="G199" s="59">
        <v>840</v>
      </c>
      <c r="H199" s="60">
        <v>0.43</v>
      </c>
      <c r="I199" s="64" t="s">
        <v>67</v>
      </c>
      <c r="J199" s="10">
        <v>-0.05</v>
      </c>
      <c r="K199" s="64" t="s">
        <v>713</v>
      </c>
      <c r="L199" s="61">
        <v>0.35700000000000004</v>
      </c>
      <c r="M199" s="59">
        <v>10</v>
      </c>
      <c r="N199" s="62">
        <v>16318000</v>
      </c>
    </row>
    <row r="200" spans="1:14" s="63" customFormat="1" ht="15" customHeight="1">
      <c r="A200" s="57" t="s">
        <v>666</v>
      </c>
      <c r="B200" s="57" t="s">
        <v>378</v>
      </c>
      <c r="C200" s="57" t="s">
        <v>938</v>
      </c>
      <c r="D200" s="59" t="s">
        <v>705</v>
      </c>
      <c r="E200" s="59" t="s">
        <v>63</v>
      </c>
      <c r="F200" s="56">
        <v>1694</v>
      </c>
      <c r="G200" s="59">
        <v>1440</v>
      </c>
      <c r="H200" s="60">
        <v>1.18</v>
      </c>
      <c r="I200" s="66" t="s">
        <v>68</v>
      </c>
      <c r="J200" s="10">
        <v>-0.06</v>
      </c>
      <c r="K200" s="65" t="s">
        <v>712</v>
      </c>
      <c r="L200" s="61">
        <v>0.5</v>
      </c>
      <c r="M200" s="59">
        <v>4</v>
      </c>
      <c r="N200" s="62">
        <v>25527000</v>
      </c>
    </row>
    <row r="201" spans="1:14" s="63" customFormat="1" ht="15" customHeight="1">
      <c r="A201" s="57" t="s">
        <v>510</v>
      </c>
      <c r="B201" s="57" t="s">
        <v>379</v>
      </c>
      <c r="C201" s="57" t="s">
        <v>935</v>
      </c>
      <c r="D201" s="59" t="s">
        <v>705</v>
      </c>
      <c r="E201" s="59" t="s">
        <v>63</v>
      </c>
      <c r="F201" s="56">
        <v>704</v>
      </c>
      <c r="G201" s="59">
        <v>510</v>
      </c>
      <c r="H201" s="60">
        <v>1.38</v>
      </c>
      <c r="I201" s="64" t="s">
        <v>66</v>
      </c>
      <c r="J201" s="10">
        <v>0.16</v>
      </c>
      <c r="K201" s="66" t="s">
        <v>707</v>
      </c>
      <c r="L201" s="61">
        <v>0.833</v>
      </c>
      <c r="M201" s="59">
        <v>0</v>
      </c>
      <c r="N201" s="62">
        <v>6791000</v>
      </c>
    </row>
    <row r="202" spans="1:14" s="63" customFormat="1" ht="15" customHeight="1">
      <c r="A202" s="57" t="s">
        <v>510</v>
      </c>
      <c r="B202" s="57" t="s">
        <v>382</v>
      </c>
      <c r="C202" s="57" t="s">
        <v>935</v>
      </c>
      <c r="D202" s="59" t="s">
        <v>705</v>
      </c>
      <c r="E202" s="59" t="s">
        <v>63</v>
      </c>
      <c r="F202" s="56">
        <v>494</v>
      </c>
      <c r="G202" s="59">
        <v>480</v>
      </c>
      <c r="H202" s="60">
        <v>1.03</v>
      </c>
      <c r="I202" s="66" t="s">
        <v>68</v>
      </c>
      <c r="J202" s="10">
        <v>0.08</v>
      </c>
      <c r="K202" s="66" t="s">
        <v>707</v>
      </c>
      <c r="L202" s="61">
        <v>0.905</v>
      </c>
      <c r="M202" s="59">
        <v>0</v>
      </c>
      <c r="N202" s="62">
        <v>9034000</v>
      </c>
    </row>
    <row r="203" spans="1:14" s="63" customFormat="1" ht="15" customHeight="1">
      <c r="A203" s="57" t="s">
        <v>510</v>
      </c>
      <c r="B203" s="57" t="s">
        <v>380</v>
      </c>
      <c r="C203" s="57" t="s">
        <v>935</v>
      </c>
      <c r="D203" s="59" t="s">
        <v>705</v>
      </c>
      <c r="E203" s="59" t="s">
        <v>63</v>
      </c>
      <c r="F203" s="56">
        <v>453</v>
      </c>
      <c r="G203" s="59">
        <v>300</v>
      </c>
      <c r="H203" s="60">
        <v>1.51</v>
      </c>
      <c r="I203" s="64" t="s">
        <v>66</v>
      </c>
      <c r="J203" s="10">
        <v>0.32</v>
      </c>
      <c r="K203" s="65" t="s">
        <v>712</v>
      </c>
      <c r="L203" s="61">
        <v>0.667</v>
      </c>
      <c r="M203" s="59">
        <v>0</v>
      </c>
      <c r="N203" s="62">
        <v>7830000</v>
      </c>
    </row>
    <row r="204" spans="1:14" s="63" customFormat="1" ht="15" customHeight="1">
      <c r="A204" s="57" t="s">
        <v>725</v>
      </c>
      <c r="B204" s="57" t="s">
        <v>562</v>
      </c>
      <c r="C204" s="57" t="s">
        <v>935</v>
      </c>
      <c r="D204" s="59" t="s">
        <v>705</v>
      </c>
      <c r="E204" s="59" t="s">
        <v>63</v>
      </c>
      <c r="F204" s="56">
        <v>269</v>
      </c>
      <c r="G204" s="59">
        <v>330</v>
      </c>
      <c r="H204" s="60">
        <v>0.82</v>
      </c>
      <c r="I204" s="66" t="s">
        <v>68</v>
      </c>
      <c r="J204" s="10">
        <v>0.01</v>
      </c>
      <c r="K204" s="66" t="s">
        <v>707</v>
      </c>
      <c r="L204" s="61">
        <v>0.905</v>
      </c>
      <c r="M204" s="59">
        <v>0</v>
      </c>
      <c r="N204" s="62">
        <v>518000</v>
      </c>
    </row>
    <row r="205" spans="1:14" s="63" customFormat="1" ht="15" customHeight="1">
      <c r="A205" s="57" t="s">
        <v>706</v>
      </c>
      <c r="B205" s="57" t="s">
        <v>384</v>
      </c>
      <c r="C205" s="57" t="s">
        <v>938</v>
      </c>
      <c r="D205" s="59" t="s">
        <v>705</v>
      </c>
      <c r="E205" s="59" t="s">
        <v>63</v>
      </c>
      <c r="F205" s="56">
        <v>1506</v>
      </c>
      <c r="G205" s="59">
        <v>870</v>
      </c>
      <c r="H205" s="60">
        <v>1.73</v>
      </c>
      <c r="I205" s="64" t="s">
        <v>66</v>
      </c>
      <c r="J205" s="10">
        <v>0.06</v>
      </c>
      <c r="K205" s="65" t="s">
        <v>712</v>
      </c>
      <c r="L205" s="61">
        <v>0.69</v>
      </c>
      <c r="M205" s="59">
        <v>0</v>
      </c>
      <c r="N205" s="62">
        <v>19894000</v>
      </c>
    </row>
    <row r="206" spans="1:14" s="63" customFormat="1" ht="15" customHeight="1">
      <c r="A206" s="57" t="s">
        <v>727</v>
      </c>
      <c r="B206" s="57" t="s">
        <v>386</v>
      </c>
      <c r="C206" s="57" t="s">
        <v>931</v>
      </c>
      <c r="D206" s="59" t="s">
        <v>705</v>
      </c>
      <c r="E206" s="59" t="s">
        <v>63</v>
      </c>
      <c r="F206" s="56">
        <v>337</v>
      </c>
      <c r="G206" s="59">
        <v>780</v>
      </c>
      <c r="H206" s="60">
        <v>0.43</v>
      </c>
      <c r="I206" s="64" t="s">
        <v>67</v>
      </c>
      <c r="J206" s="10">
        <v>-0.28</v>
      </c>
      <c r="K206" s="66" t="s">
        <v>707</v>
      </c>
      <c r="L206" s="61">
        <v>0.7140000000000001</v>
      </c>
      <c r="M206" s="59">
        <v>0</v>
      </c>
      <c r="N206" s="62">
        <v>900000</v>
      </c>
    </row>
    <row r="207" spans="1:14" s="63" customFormat="1" ht="15" customHeight="1">
      <c r="A207" s="57" t="s">
        <v>727</v>
      </c>
      <c r="B207" s="57" t="s">
        <v>387</v>
      </c>
      <c r="C207" s="57" t="s">
        <v>931</v>
      </c>
      <c r="D207" s="59" t="s">
        <v>705</v>
      </c>
      <c r="E207" s="59" t="s">
        <v>63</v>
      </c>
      <c r="F207" s="56">
        <v>458</v>
      </c>
      <c r="G207" s="59">
        <v>690</v>
      </c>
      <c r="H207" s="60">
        <v>0.66</v>
      </c>
      <c r="I207" s="64" t="s">
        <v>67</v>
      </c>
      <c r="J207" s="10">
        <v>-0.13</v>
      </c>
      <c r="K207" s="64" t="s">
        <v>713</v>
      </c>
      <c r="L207" s="61">
        <v>0.47600000000000003</v>
      </c>
      <c r="M207" s="59">
        <v>1</v>
      </c>
      <c r="N207" s="62">
        <v>11452000</v>
      </c>
    </row>
    <row r="208" spans="1:14" s="63" customFormat="1" ht="15" customHeight="1">
      <c r="A208" s="57" t="s">
        <v>780</v>
      </c>
      <c r="B208" s="57" t="s">
        <v>645</v>
      </c>
      <c r="C208" s="57" t="s">
        <v>939</v>
      </c>
      <c r="D208" s="59" t="s">
        <v>710</v>
      </c>
      <c r="E208" s="59" t="s">
        <v>703</v>
      </c>
      <c r="F208" s="56">
        <v>487</v>
      </c>
      <c r="G208" s="59">
        <v>624</v>
      </c>
      <c r="H208" s="60">
        <v>0.78</v>
      </c>
      <c r="I208" s="64" t="s">
        <v>67</v>
      </c>
      <c r="J208" s="10">
        <v>3.09</v>
      </c>
      <c r="K208" s="64" t="s">
        <v>713</v>
      </c>
      <c r="L208" s="61">
        <v>0.292</v>
      </c>
      <c r="M208" s="59" t="s">
        <v>196</v>
      </c>
      <c r="N208" s="62">
        <v>6705000</v>
      </c>
    </row>
    <row r="209" spans="1:14" s="63" customFormat="1" ht="15" customHeight="1">
      <c r="A209" s="57" t="s">
        <v>715</v>
      </c>
      <c r="B209" s="57" t="s">
        <v>648</v>
      </c>
      <c r="C209" s="57" t="s">
        <v>942</v>
      </c>
      <c r="D209" s="59" t="s">
        <v>705</v>
      </c>
      <c r="E209" s="59" t="s">
        <v>63</v>
      </c>
      <c r="F209" s="56">
        <v>510</v>
      </c>
      <c r="G209" s="59">
        <v>780</v>
      </c>
      <c r="H209" s="60">
        <v>0.65</v>
      </c>
      <c r="I209" s="64" t="s">
        <v>67</v>
      </c>
      <c r="J209" s="10">
        <v>-0.1</v>
      </c>
      <c r="K209" s="64" t="s">
        <v>713</v>
      </c>
      <c r="L209" s="61">
        <v>0.452</v>
      </c>
      <c r="M209" s="59">
        <v>5</v>
      </c>
      <c r="N209" s="62">
        <v>9579000</v>
      </c>
    </row>
    <row r="210" spans="1:14" s="63" customFormat="1" ht="15" customHeight="1">
      <c r="A210" s="57" t="s">
        <v>721</v>
      </c>
      <c r="B210" s="57" t="s">
        <v>761</v>
      </c>
      <c r="C210" s="57" t="s">
        <v>940</v>
      </c>
      <c r="D210" s="59" t="s">
        <v>705</v>
      </c>
      <c r="E210" s="59" t="s">
        <v>703</v>
      </c>
      <c r="F210" s="56">
        <v>414</v>
      </c>
      <c r="G210" s="59">
        <v>180</v>
      </c>
      <c r="H210" s="60">
        <v>2.3</v>
      </c>
      <c r="I210" s="64" t="s">
        <v>66</v>
      </c>
      <c r="J210" s="10">
        <v>0.68</v>
      </c>
      <c r="K210" s="66" t="s">
        <v>707</v>
      </c>
      <c r="L210" s="61">
        <v>0.769</v>
      </c>
      <c r="M210" s="59">
        <v>0</v>
      </c>
      <c r="N210" s="62">
        <v>0</v>
      </c>
    </row>
    <row r="211" spans="1:14" s="63" customFormat="1" ht="15" customHeight="1">
      <c r="A211" s="57" t="s">
        <v>499</v>
      </c>
      <c r="B211" s="57" t="s">
        <v>391</v>
      </c>
      <c r="C211" s="57" t="s">
        <v>941</v>
      </c>
      <c r="D211" s="59" t="s">
        <v>705</v>
      </c>
      <c r="E211" s="59" t="s">
        <v>63</v>
      </c>
      <c r="F211" s="56">
        <v>339</v>
      </c>
      <c r="G211" s="59">
        <v>840</v>
      </c>
      <c r="H211" s="60">
        <v>0.4</v>
      </c>
      <c r="I211" s="64" t="s">
        <v>67</v>
      </c>
      <c r="J211" s="10">
        <v>-0.14</v>
      </c>
      <c r="K211" s="65" t="s">
        <v>712</v>
      </c>
      <c r="L211" s="61">
        <v>0.5</v>
      </c>
      <c r="M211" s="59">
        <v>0</v>
      </c>
      <c r="N211" s="62">
        <v>11049000</v>
      </c>
    </row>
    <row r="212" spans="1:14" s="63" customFormat="1" ht="15" customHeight="1">
      <c r="A212" s="57" t="s">
        <v>706</v>
      </c>
      <c r="B212" s="57" t="s">
        <v>392</v>
      </c>
      <c r="C212" s="57" t="s">
        <v>934</v>
      </c>
      <c r="D212" s="59" t="s">
        <v>705</v>
      </c>
      <c r="E212" s="59" t="s">
        <v>63</v>
      </c>
      <c r="F212" s="56">
        <v>312</v>
      </c>
      <c r="G212" s="59">
        <v>300</v>
      </c>
      <c r="H212" s="60">
        <v>1.04</v>
      </c>
      <c r="I212" s="66" t="s">
        <v>68</v>
      </c>
      <c r="J212" s="10">
        <v>-0.1</v>
      </c>
      <c r="K212" s="64" t="s">
        <v>713</v>
      </c>
      <c r="L212" s="61">
        <v>0.405</v>
      </c>
      <c r="M212" s="59">
        <v>1</v>
      </c>
      <c r="N212" s="62">
        <v>10349000</v>
      </c>
    </row>
    <row r="213" spans="1:14" s="63" customFormat="1" ht="15" customHeight="1">
      <c r="A213" s="57" t="s">
        <v>706</v>
      </c>
      <c r="B213" s="57" t="s">
        <v>136</v>
      </c>
      <c r="C213" s="57" t="s">
        <v>934</v>
      </c>
      <c r="D213" s="59" t="s">
        <v>723</v>
      </c>
      <c r="E213" s="59" t="s">
        <v>63</v>
      </c>
      <c r="F213" s="56">
        <v>400</v>
      </c>
      <c r="G213" s="59">
        <v>420</v>
      </c>
      <c r="H213" s="60">
        <v>0.95</v>
      </c>
      <c r="I213" s="66" t="s">
        <v>68</v>
      </c>
      <c r="J213" s="10">
        <v>0.02</v>
      </c>
      <c r="K213" s="65" t="s">
        <v>712</v>
      </c>
      <c r="L213" s="61">
        <v>0.5710000000000001</v>
      </c>
      <c r="M213" s="59">
        <v>0</v>
      </c>
      <c r="N213" s="62">
        <v>1914000</v>
      </c>
    </row>
    <row r="214" spans="1:14" s="63" customFormat="1" ht="15" customHeight="1">
      <c r="A214" s="57" t="s">
        <v>741</v>
      </c>
      <c r="B214" s="57" t="s">
        <v>148</v>
      </c>
      <c r="C214" s="57" t="s">
        <v>941</v>
      </c>
      <c r="D214" s="59" t="s">
        <v>705</v>
      </c>
      <c r="E214" s="59" t="s">
        <v>63</v>
      </c>
      <c r="F214" s="56">
        <v>379</v>
      </c>
      <c r="G214" s="59">
        <v>570</v>
      </c>
      <c r="H214" s="60">
        <v>0.66</v>
      </c>
      <c r="I214" s="64" t="s">
        <v>67</v>
      </c>
      <c r="J214" s="10">
        <v>0.01</v>
      </c>
      <c r="K214" s="66" t="s">
        <v>707</v>
      </c>
      <c r="L214" s="61">
        <v>0.7859999999999999</v>
      </c>
      <c r="M214" s="59">
        <v>0</v>
      </c>
      <c r="N214" s="62">
        <v>5353000</v>
      </c>
    </row>
    <row r="215" spans="1:14" s="63" customFormat="1" ht="15" customHeight="1">
      <c r="A215" s="57" t="s">
        <v>666</v>
      </c>
      <c r="B215" s="57" t="s">
        <v>218</v>
      </c>
      <c r="C215" s="57" t="s">
        <v>938</v>
      </c>
      <c r="D215" s="59" t="s">
        <v>705</v>
      </c>
      <c r="E215" s="59" t="s">
        <v>63</v>
      </c>
      <c r="F215" s="56">
        <v>592</v>
      </c>
      <c r="G215" s="59">
        <v>780</v>
      </c>
      <c r="H215" s="60">
        <v>0.76</v>
      </c>
      <c r="I215" s="64" t="s">
        <v>67</v>
      </c>
      <c r="J215" s="10">
        <v>-0.09</v>
      </c>
      <c r="K215" s="64" t="s">
        <v>713</v>
      </c>
      <c r="L215" s="61">
        <v>0.23800000000000002</v>
      </c>
      <c r="M215" s="59">
        <v>6</v>
      </c>
      <c r="N215" s="62">
        <v>15838000</v>
      </c>
    </row>
    <row r="216" spans="1:14" s="63" customFormat="1" ht="15" customHeight="1">
      <c r="A216" s="57" t="s">
        <v>749</v>
      </c>
      <c r="B216" s="57" t="s">
        <v>393</v>
      </c>
      <c r="C216" s="57" t="s">
        <v>936</v>
      </c>
      <c r="D216" s="59" t="s">
        <v>705</v>
      </c>
      <c r="E216" s="59" t="s">
        <v>63</v>
      </c>
      <c r="F216" s="56">
        <v>1441</v>
      </c>
      <c r="G216" s="59">
        <v>1260</v>
      </c>
      <c r="H216" s="60">
        <v>1.14</v>
      </c>
      <c r="I216" s="66" t="s">
        <v>68</v>
      </c>
      <c r="J216" s="10">
        <v>-0.1</v>
      </c>
      <c r="K216" s="65" t="s">
        <v>712</v>
      </c>
      <c r="L216" s="61">
        <v>0.5479999999999999</v>
      </c>
      <c r="M216" s="59">
        <v>0</v>
      </c>
      <c r="N216" s="62">
        <v>17674000</v>
      </c>
    </row>
    <row r="217" spans="1:14" s="63" customFormat="1" ht="15" customHeight="1">
      <c r="A217" s="57" t="s">
        <v>715</v>
      </c>
      <c r="B217" s="57" t="s">
        <v>647</v>
      </c>
      <c r="C217" s="57" t="s">
        <v>942</v>
      </c>
      <c r="D217" s="59" t="s">
        <v>705</v>
      </c>
      <c r="E217" s="59" t="s">
        <v>63</v>
      </c>
      <c r="F217" s="56">
        <v>184</v>
      </c>
      <c r="G217" s="59">
        <v>390</v>
      </c>
      <c r="H217" s="60">
        <v>0.47</v>
      </c>
      <c r="I217" s="64" t="s">
        <v>67</v>
      </c>
      <c r="J217" s="10">
        <v>-0.12</v>
      </c>
      <c r="K217" s="66" t="s">
        <v>707</v>
      </c>
      <c r="L217" s="61">
        <v>0.738</v>
      </c>
      <c r="M217" s="59">
        <v>0</v>
      </c>
      <c r="N217" s="62">
        <v>8904000</v>
      </c>
    </row>
    <row r="218" spans="1:14" s="63" customFormat="1" ht="15" customHeight="1">
      <c r="A218" s="57" t="s">
        <v>510</v>
      </c>
      <c r="B218" s="57" t="s">
        <v>394</v>
      </c>
      <c r="C218" s="57" t="s">
        <v>935</v>
      </c>
      <c r="D218" s="59" t="s">
        <v>705</v>
      </c>
      <c r="E218" s="59" t="s">
        <v>63</v>
      </c>
      <c r="F218" s="56">
        <v>597</v>
      </c>
      <c r="G218" s="59">
        <v>480</v>
      </c>
      <c r="H218" s="60">
        <v>1.24</v>
      </c>
      <c r="I218" s="64" t="s">
        <v>66</v>
      </c>
      <c r="J218" s="10">
        <v>0.02</v>
      </c>
      <c r="K218" s="66" t="s">
        <v>707</v>
      </c>
      <c r="L218" s="61">
        <v>0.7859999999999999</v>
      </c>
      <c r="M218" s="59">
        <v>0</v>
      </c>
      <c r="N218" s="62">
        <v>4881000</v>
      </c>
    </row>
    <row r="219" spans="1:14" s="63" customFormat="1" ht="15" customHeight="1">
      <c r="A219" s="57" t="s">
        <v>633</v>
      </c>
      <c r="B219" s="57" t="s">
        <v>688</v>
      </c>
      <c r="C219" s="57" t="s">
        <v>943</v>
      </c>
      <c r="D219" s="59" t="s">
        <v>710</v>
      </c>
      <c r="E219" s="59" t="s">
        <v>63</v>
      </c>
      <c r="F219" s="56">
        <v>1277</v>
      </c>
      <c r="G219" s="59">
        <v>2544</v>
      </c>
      <c r="H219" s="60">
        <v>0.5</v>
      </c>
      <c r="I219" s="64" t="s">
        <v>67</v>
      </c>
      <c r="J219" s="10">
        <v>-0.28</v>
      </c>
      <c r="K219" s="65" t="s">
        <v>712</v>
      </c>
      <c r="L219" s="61">
        <v>0.532</v>
      </c>
      <c r="M219" s="59">
        <v>0</v>
      </c>
      <c r="N219" s="62">
        <v>17504000</v>
      </c>
    </row>
    <row r="220" spans="1:14" s="63" customFormat="1" ht="15" customHeight="1">
      <c r="A220" s="57" t="s">
        <v>745</v>
      </c>
      <c r="B220" s="57" t="s">
        <v>689</v>
      </c>
      <c r="C220" s="57" t="s">
        <v>941</v>
      </c>
      <c r="D220" s="59" t="s">
        <v>710</v>
      </c>
      <c r="E220" s="59" t="s">
        <v>63</v>
      </c>
      <c r="F220" s="56">
        <v>508</v>
      </c>
      <c r="G220" s="59">
        <v>1560</v>
      </c>
      <c r="H220" s="60">
        <v>0.33</v>
      </c>
      <c r="I220" s="64" t="s">
        <v>67</v>
      </c>
      <c r="J220" s="10">
        <v>-0.57</v>
      </c>
      <c r="K220" s="64" t="s">
        <v>713</v>
      </c>
      <c r="L220" s="61">
        <v>0.27</v>
      </c>
      <c r="M220" s="59">
        <v>17</v>
      </c>
      <c r="N220" s="62">
        <v>17336000</v>
      </c>
    </row>
    <row r="221" spans="1:14" s="63" customFormat="1" ht="15" customHeight="1">
      <c r="A221" s="57" t="s">
        <v>747</v>
      </c>
      <c r="B221" s="57" t="s">
        <v>397</v>
      </c>
      <c r="C221" s="57" t="s">
        <v>939</v>
      </c>
      <c r="D221" s="59" t="s">
        <v>705</v>
      </c>
      <c r="E221" s="59" t="s">
        <v>63</v>
      </c>
      <c r="F221" s="56">
        <v>237</v>
      </c>
      <c r="G221" s="59">
        <v>450</v>
      </c>
      <c r="H221" s="60">
        <f>F221/G221</f>
        <v>0.5266666666666666</v>
      </c>
      <c r="I221" s="64" t="s">
        <v>67</v>
      </c>
      <c r="J221" s="10">
        <v>-0.03</v>
      </c>
      <c r="K221" s="64" t="s">
        <v>713</v>
      </c>
      <c r="L221" s="61">
        <v>0.23800000000000002</v>
      </c>
      <c r="M221" s="59">
        <v>6</v>
      </c>
      <c r="N221" s="62">
        <v>8608000</v>
      </c>
    </row>
    <row r="222" spans="1:14" s="63" customFormat="1" ht="15" customHeight="1">
      <c r="A222" s="57" t="s">
        <v>745</v>
      </c>
      <c r="B222" s="57" t="s">
        <v>398</v>
      </c>
      <c r="C222" s="57" t="s">
        <v>941</v>
      </c>
      <c r="D222" s="59" t="s">
        <v>705</v>
      </c>
      <c r="E222" s="59" t="s">
        <v>63</v>
      </c>
      <c r="F222" s="56">
        <v>322</v>
      </c>
      <c r="G222" s="59">
        <v>480</v>
      </c>
      <c r="H222" s="60">
        <v>0.67</v>
      </c>
      <c r="I222" s="64" t="s">
        <v>67</v>
      </c>
      <c r="J222" s="10">
        <v>-0.09</v>
      </c>
      <c r="K222" s="65" t="s">
        <v>712</v>
      </c>
      <c r="L222" s="61">
        <v>0.5710000000000001</v>
      </c>
      <c r="M222" s="59">
        <v>3</v>
      </c>
      <c r="N222" s="62">
        <v>12401000</v>
      </c>
    </row>
    <row r="223" spans="1:14" s="63" customFormat="1" ht="15" customHeight="1">
      <c r="A223" s="57" t="s">
        <v>757</v>
      </c>
      <c r="B223" s="57" t="s">
        <v>399</v>
      </c>
      <c r="C223" s="57" t="s">
        <v>933</v>
      </c>
      <c r="D223" s="59" t="s">
        <v>705</v>
      </c>
      <c r="E223" s="59" t="s">
        <v>63</v>
      </c>
      <c r="F223" s="56">
        <v>384</v>
      </c>
      <c r="G223" s="59">
        <v>690</v>
      </c>
      <c r="H223" s="60">
        <v>0.56</v>
      </c>
      <c r="I223" s="64" t="s">
        <v>67</v>
      </c>
      <c r="J223" s="10">
        <v>0.03</v>
      </c>
      <c r="K223" s="65" t="s">
        <v>712</v>
      </c>
      <c r="L223" s="61">
        <v>0.667</v>
      </c>
      <c r="M223" s="59">
        <v>0</v>
      </c>
      <c r="N223" s="62">
        <v>18921000</v>
      </c>
    </row>
    <row r="224" spans="1:14" s="63" customFormat="1" ht="15" customHeight="1">
      <c r="A224" s="57" t="s">
        <v>633</v>
      </c>
      <c r="B224" s="57" t="s">
        <v>437</v>
      </c>
      <c r="C224" s="57" t="s">
        <v>943</v>
      </c>
      <c r="D224" s="59" t="s">
        <v>705</v>
      </c>
      <c r="E224" s="59" t="s">
        <v>63</v>
      </c>
      <c r="F224" s="56">
        <v>540</v>
      </c>
      <c r="G224" s="59">
        <v>690</v>
      </c>
      <c r="H224" s="60">
        <v>0.78</v>
      </c>
      <c r="I224" s="64" t="s">
        <v>67</v>
      </c>
      <c r="J224" s="10">
        <v>-0.1</v>
      </c>
      <c r="K224" s="65" t="s">
        <v>712</v>
      </c>
      <c r="L224" s="61">
        <v>0.5710000000000001</v>
      </c>
      <c r="M224" s="59">
        <v>0</v>
      </c>
      <c r="N224" s="62">
        <v>4480000</v>
      </c>
    </row>
    <row r="225" spans="1:14" s="63" customFormat="1" ht="15" customHeight="1">
      <c r="A225" s="57" t="s">
        <v>747</v>
      </c>
      <c r="B225" s="57" t="s">
        <v>400</v>
      </c>
      <c r="C225" s="57" t="s">
        <v>930</v>
      </c>
      <c r="D225" s="59" t="s">
        <v>705</v>
      </c>
      <c r="E225" s="59" t="s">
        <v>63</v>
      </c>
      <c r="F225" s="56">
        <v>220</v>
      </c>
      <c r="G225" s="59">
        <v>540</v>
      </c>
      <c r="H225" s="60">
        <v>0.41</v>
      </c>
      <c r="I225" s="64" t="s">
        <v>67</v>
      </c>
      <c r="J225" s="10">
        <v>-0.36</v>
      </c>
      <c r="K225" s="65" t="s">
        <v>712</v>
      </c>
      <c r="L225" s="61">
        <v>0.643</v>
      </c>
      <c r="M225" s="59">
        <v>5</v>
      </c>
      <c r="N225" s="62">
        <v>11749000</v>
      </c>
    </row>
    <row r="226" spans="1:14" s="63" customFormat="1" ht="15" customHeight="1">
      <c r="A226" s="57" t="s">
        <v>730</v>
      </c>
      <c r="B226" s="57" t="s">
        <v>766</v>
      </c>
      <c r="C226" s="57" t="s">
        <v>931</v>
      </c>
      <c r="D226" s="59" t="s">
        <v>710</v>
      </c>
      <c r="E226" s="59" t="s">
        <v>703</v>
      </c>
      <c r="F226" s="56">
        <v>360</v>
      </c>
      <c r="G226" s="59">
        <v>360</v>
      </c>
      <c r="H226" s="60">
        <v>1</v>
      </c>
      <c r="I226" s="66" t="s">
        <v>68</v>
      </c>
      <c r="J226" s="10">
        <v>0.38</v>
      </c>
      <c r="K226" s="64" t="s">
        <v>713</v>
      </c>
      <c r="L226" s="61">
        <v>0.20800000000000002</v>
      </c>
      <c r="M226" s="59">
        <v>0</v>
      </c>
      <c r="N226" s="62">
        <v>0</v>
      </c>
    </row>
    <row r="227" spans="1:14" s="63" customFormat="1" ht="15" customHeight="1">
      <c r="A227" s="57" t="s">
        <v>725</v>
      </c>
      <c r="B227" s="57" t="s">
        <v>692</v>
      </c>
      <c r="C227" s="57" t="s">
        <v>935</v>
      </c>
      <c r="D227" s="59" t="s">
        <v>710</v>
      </c>
      <c r="E227" s="59" t="s">
        <v>63</v>
      </c>
      <c r="F227" s="56">
        <v>1572</v>
      </c>
      <c r="G227" s="59">
        <v>1380</v>
      </c>
      <c r="H227" s="60">
        <v>1.14</v>
      </c>
      <c r="I227" s="66" t="s">
        <v>68</v>
      </c>
      <c r="J227" s="10">
        <v>-0.19</v>
      </c>
      <c r="K227" s="65" t="s">
        <v>712</v>
      </c>
      <c r="L227" s="61">
        <v>0.54</v>
      </c>
      <c r="M227" s="59">
        <v>5</v>
      </c>
      <c r="N227" s="62">
        <v>19106000</v>
      </c>
    </row>
    <row r="228" spans="1:14" s="63" customFormat="1" ht="15" customHeight="1">
      <c r="A228" s="57" t="s">
        <v>741</v>
      </c>
      <c r="B228" s="57" t="s">
        <v>407</v>
      </c>
      <c r="C228" s="57" t="s">
        <v>941</v>
      </c>
      <c r="D228" s="59" t="s">
        <v>705</v>
      </c>
      <c r="E228" s="59" t="s">
        <v>63</v>
      </c>
      <c r="F228" s="56">
        <v>429</v>
      </c>
      <c r="G228" s="59">
        <v>990</v>
      </c>
      <c r="H228" s="60">
        <v>0.43</v>
      </c>
      <c r="I228" s="64" t="s">
        <v>67</v>
      </c>
      <c r="J228" s="10">
        <v>-0.28</v>
      </c>
      <c r="K228" s="64" t="s">
        <v>713</v>
      </c>
      <c r="L228" s="61">
        <v>0.47600000000000003</v>
      </c>
      <c r="M228" s="59">
        <v>1</v>
      </c>
      <c r="N228" s="62">
        <v>18372000</v>
      </c>
    </row>
    <row r="229" spans="1:14" s="63" customFormat="1" ht="15" customHeight="1">
      <c r="A229" s="57" t="s">
        <v>741</v>
      </c>
      <c r="B229" s="57" t="s">
        <v>411</v>
      </c>
      <c r="C229" s="57" t="s">
        <v>937</v>
      </c>
      <c r="D229" s="59" t="s">
        <v>705</v>
      </c>
      <c r="E229" s="59" t="s">
        <v>63</v>
      </c>
      <c r="F229" s="56">
        <v>401</v>
      </c>
      <c r="G229" s="59">
        <v>780</v>
      </c>
      <c r="H229" s="60">
        <v>0.51</v>
      </c>
      <c r="I229" s="64" t="s">
        <v>67</v>
      </c>
      <c r="J229" s="10">
        <v>-0.21</v>
      </c>
      <c r="K229" s="64" t="s">
        <v>713</v>
      </c>
      <c r="L229" s="61">
        <v>0.35700000000000004</v>
      </c>
      <c r="M229" s="59">
        <v>5</v>
      </c>
      <c r="N229" s="62">
        <v>9951000</v>
      </c>
    </row>
    <row r="230" spans="1:14" s="63" customFormat="1" ht="15" customHeight="1">
      <c r="A230" s="57" t="s">
        <v>663</v>
      </c>
      <c r="B230" s="57" t="s">
        <v>410</v>
      </c>
      <c r="C230" s="57" t="s">
        <v>936</v>
      </c>
      <c r="D230" s="59" t="s">
        <v>705</v>
      </c>
      <c r="E230" s="59" t="s">
        <v>63</v>
      </c>
      <c r="F230" s="56">
        <v>365</v>
      </c>
      <c r="G230" s="59">
        <v>390</v>
      </c>
      <c r="H230" s="60">
        <v>0.94</v>
      </c>
      <c r="I230" s="66" t="s">
        <v>68</v>
      </c>
      <c r="J230" s="10">
        <v>0.01</v>
      </c>
      <c r="K230" s="66" t="s">
        <v>707</v>
      </c>
      <c r="L230" s="61">
        <v>0.833</v>
      </c>
      <c r="M230" s="59">
        <v>0</v>
      </c>
      <c r="N230" s="62">
        <v>12834000</v>
      </c>
    </row>
    <row r="231" spans="1:14" s="63" customFormat="1" ht="15" customHeight="1">
      <c r="A231" s="57" t="s">
        <v>730</v>
      </c>
      <c r="B231" s="57" t="s">
        <v>763</v>
      </c>
      <c r="C231" s="57" t="s">
        <v>931</v>
      </c>
      <c r="D231" s="59" t="s">
        <v>705</v>
      </c>
      <c r="E231" s="59" t="s">
        <v>733</v>
      </c>
      <c r="F231" s="56">
        <v>441</v>
      </c>
      <c r="G231" s="59">
        <v>570</v>
      </c>
      <c r="H231" s="60">
        <v>0.77</v>
      </c>
      <c r="I231" s="64" t="s">
        <v>67</v>
      </c>
      <c r="J231" s="10">
        <v>-0.09</v>
      </c>
      <c r="K231" s="65" t="s">
        <v>712</v>
      </c>
      <c r="L231" s="61">
        <v>0.6920000000000001</v>
      </c>
      <c r="M231" s="59">
        <v>0</v>
      </c>
      <c r="N231" s="62">
        <v>2218000</v>
      </c>
    </row>
    <row r="232" spans="1:14" s="63" customFormat="1" ht="15" customHeight="1">
      <c r="A232" s="57" t="s">
        <v>730</v>
      </c>
      <c r="B232" s="57" t="s">
        <v>169</v>
      </c>
      <c r="C232" s="57" t="s">
        <v>931</v>
      </c>
      <c r="D232" s="59" t="s">
        <v>705</v>
      </c>
      <c r="E232" s="59" t="s">
        <v>63</v>
      </c>
      <c r="F232" s="56">
        <v>224</v>
      </c>
      <c r="G232" s="59">
        <v>270</v>
      </c>
      <c r="H232" s="60">
        <v>0.83</v>
      </c>
      <c r="I232" s="66" t="s">
        <v>68</v>
      </c>
      <c r="J232" s="10">
        <v>0.19</v>
      </c>
      <c r="K232" s="66" t="s">
        <v>707</v>
      </c>
      <c r="L232" s="61">
        <v>0.9490000000000001</v>
      </c>
      <c r="M232" s="59">
        <v>0</v>
      </c>
      <c r="N232" s="62">
        <v>2218000</v>
      </c>
    </row>
    <row r="233" spans="1:14" s="63" customFormat="1" ht="15" customHeight="1">
      <c r="A233" s="57" t="s">
        <v>711</v>
      </c>
      <c r="B233" s="57" t="s">
        <v>412</v>
      </c>
      <c r="C233" s="57" t="s">
        <v>930</v>
      </c>
      <c r="D233" s="59" t="s">
        <v>705</v>
      </c>
      <c r="E233" s="59" t="s">
        <v>63</v>
      </c>
      <c r="F233" s="56">
        <v>270</v>
      </c>
      <c r="G233" s="59">
        <v>570</v>
      </c>
      <c r="H233" s="60">
        <v>0.47</v>
      </c>
      <c r="I233" s="64" t="s">
        <v>67</v>
      </c>
      <c r="J233" s="10">
        <v>0.1</v>
      </c>
      <c r="K233" s="64" t="s">
        <v>713</v>
      </c>
      <c r="L233" s="61">
        <v>0.23800000000000002</v>
      </c>
      <c r="M233" s="59">
        <v>6</v>
      </c>
      <c r="N233" s="62">
        <v>13125000</v>
      </c>
    </row>
    <row r="234" spans="1:14" s="63" customFormat="1" ht="15" customHeight="1">
      <c r="A234" s="57" t="s">
        <v>717</v>
      </c>
      <c r="B234" s="57" t="s">
        <v>368</v>
      </c>
      <c r="C234" s="57" t="s">
        <v>934</v>
      </c>
      <c r="D234" s="59" t="s">
        <v>705</v>
      </c>
      <c r="E234" s="59" t="s">
        <v>63</v>
      </c>
      <c r="F234" s="56">
        <v>471</v>
      </c>
      <c r="G234" s="59">
        <v>900</v>
      </c>
      <c r="H234" s="60">
        <v>0.52</v>
      </c>
      <c r="I234" s="64" t="s">
        <v>67</v>
      </c>
      <c r="J234" s="10">
        <v>-0.11</v>
      </c>
      <c r="K234" s="65" t="s">
        <v>712</v>
      </c>
      <c r="L234" s="61">
        <v>0.524</v>
      </c>
      <c r="M234" s="59">
        <v>10</v>
      </c>
      <c r="N234" s="62">
        <v>17335000</v>
      </c>
    </row>
    <row r="235" spans="1:14" s="63" customFormat="1" ht="15" customHeight="1">
      <c r="A235" s="57" t="s">
        <v>719</v>
      </c>
      <c r="B235" s="57" t="s">
        <v>358</v>
      </c>
      <c r="C235" s="57" t="s">
        <v>936</v>
      </c>
      <c r="D235" s="59" t="s">
        <v>705</v>
      </c>
      <c r="E235" s="59" t="s">
        <v>63</v>
      </c>
      <c r="F235" s="56">
        <v>623</v>
      </c>
      <c r="G235" s="59">
        <v>780</v>
      </c>
      <c r="H235" s="60">
        <v>0.8</v>
      </c>
      <c r="I235" s="66" t="s">
        <v>68</v>
      </c>
      <c r="J235" s="10">
        <v>0.05</v>
      </c>
      <c r="K235" s="65" t="s">
        <v>712</v>
      </c>
      <c r="L235" s="61">
        <v>0.6409999999999999</v>
      </c>
      <c r="M235" s="59">
        <v>4</v>
      </c>
      <c r="N235" s="62">
        <v>16920000</v>
      </c>
    </row>
    <row r="236" spans="1:14" s="63" customFormat="1" ht="15" customHeight="1">
      <c r="A236" s="57" t="s">
        <v>706</v>
      </c>
      <c r="B236" s="57" t="s">
        <v>694</v>
      </c>
      <c r="C236" s="57" t="s">
        <v>938</v>
      </c>
      <c r="D236" s="59" t="s">
        <v>710</v>
      </c>
      <c r="E236" s="59" t="s">
        <v>63</v>
      </c>
      <c r="F236" s="56">
        <v>835</v>
      </c>
      <c r="G236" s="59">
        <v>1152</v>
      </c>
      <c r="H236" s="60">
        <v>0.72</v>
      </c>
      <c r="I236" s="64" t="s">
        <v>67</v>
      </c>
      <c r="J236" s="10">
        <v>-0.48</v>
      </c>
      <c r="K236" s="65" t="s">
        <v>712</v>
      </c>
      <c r="L236" s="61">
        <v>0.46</v>
      </c>
      <c r="M236" s="59">
        <v>17</v>
      </c>
      <c r="N236" s="62">
        <v>37476000</v>
      </c>
    </row>
    <row r="237" spans="1:14" s="63" customFormat="1" ht="15" customHeight="1">
      <c r="A237" s="57" t="s">
        <v>715</v>
      </c>
      <c r="B237" s="57" t="s">
        <v>765</v>
      </c>
      <c r="C237" s="57" t="s">
        <v>942</v>
      </c>
      <c r="D237" s="59" t="s">
        <v>705</v>
      </c>
      <c r="E237" s="59" t="s">
        <v>703</v>
      </c>
      <c r="F237" s="56">
        <v>365</v>
      </c>
      <c r="G237" s="59">
        <v>330</v>
      </c>
      <c r="H237" s="60">
        <v>1.11</v>
      </c>
      <c r="I237" s="66" t="s">
        <v>68</v>
      </c>
      <c r="J237" s="10">
        <v>0.16</v>
      </c>
      <c r="K237" s="64" t="s">
        <v>713</v>
      </c>
      <c r="L237" s="61">
        <v>0.381</v>
      </c>
      <c r="M237" s="59">
        <v>0</v>
      </c>
      <c r="N237" s="62">
        <v>11533000</v>
      </c>
    </row>
    <row r="238" spans="1:14" s="63" customFormat="1" ht="15" customHeight="1">
      <c r="A238" s="57" t="s">
        <v>757</v>
      </c>
      <c r="B238" s="57" t="s">
        <v>415</v>
      </c>
      <c r="C238" s="57" t="s">
        <v>933</v>
      </c>
      <c r="D238" s="59" t="s">
        <v>705</v>
      </c>
      <c r="E238" s="59" t="s">
        <v>63</v>
      </c>
      <c r="F238" s="56">
        <v>513</v>
      </c>
      <c r="G238" s="59">
        <v>990</v>
      </c>
      <c r="H238" s="60">
        <v>0.52</v>
      </c>
      <c r="I238" s="64" t="s">
        <v>67</v>
      </c>
      <c r="J238" s="10">
        <v>0</v>
      </c>
      <c r="K238" s="64" t="s">
        <v>713</v>
      </c>
      <c r="L238" s="61">
        <v>0.405</v>
      </c>
      <c r="M238" s="59">
        <v>4</v>
      </c>
      <c r="N238" s="62">
        <v>15721000</v>
      </c>
    </row>
    <row r="239" spans="1:14" s="63" customFormat="1" ht="15" customHeight="1">
      <c r="A239" s="57" t="s">
        <v>759</v>
      </c>
      <c r="B239" s="57" t="s">
        <v>467</v>
      </c>
      <c r="C239" s="57" t="s">
        <v>940</v>
      </c>
      <c r="D239" s="59" t="s">
        <v>705</v>
      </c>
      <c r="E239" s="59" t="s">
        <v>63</v>
      </c>
      <c r="F239" s="56">
        <v>603</v>
      </c>
      <c r="G239" s="59">
        <v>630</v>
      </c>
      <c r="H239" s="60">
        <v>0.96</v>
      </c>
      <c r="I239" s="66" t="s">
        <v>68</v>
      </c>
      <c r="J239" s="10">
        <v>-0.04</v>
      </c>
      <c r="K239" s="65" t="s">
        <v>712</v>
      </c>
      <c r="L239" s="61">
        <v>0.5479999999999999</v>
      </c>
      <c r="M239" s="59">
        <v>0</v>
      </c>
      <c r="N239" s="62">
        <v>12023000</v>
      </c>
    </row>
    <row r="240" spans="1:14" s="63" customFormat="1" ht="15" customHeight="1">
      <c r="A240" s="57" t="s">
        <v>517</v>
      </c>
      <c r="B240" s="57" t="s">
        <v>416</v>
      </c>
      <c r="C240" s="57" t="s">
        <v>932</v>
      </c>
      <c r="D240" s="59" t="s">
        <v>705</v>
      </c>
      <c r="E240" s="59" t="s">
        <v>63</v>
      </c>
      <c r="F240" s="56">
        <v>1393</v>
      </c>
      <c r="G240" s="59">
        <v>690</v>
      </c>
      <c r="H240" s="60">
        <v>2.02</v>
      </c>
      <c r="I240" s="64" t="s">
        <v>66</v>
      </c>
      <c r="J240" s="10">
        <v>-0.03</v>
      </c>
      <c r="K240" s="65" t="s">
        <v>712</v>
      </c>
      <c r="L240" s="61">
        <v>0.5479999999999999</v>
      </c>
      <c r="M240" s="59">
        <v>0</v>
      </c>
      <c r="N240" s="62">
        <v>19228000</v>
      </c>
    </row>
    <row r="241" spans="1:14" s="63" customFormat="1" ht="15" customHeight="1">
      <c r="A241" s="69" t="s">
        <v>715</v>
      </c>
      <c r="B241" s="69" t="s">
        <v>646</v>
      </c>
      <c r="C241" s="69" t="s">
        <v>942</v>
      </c>
      <c r="D241" s="70" t="s">
        <v>705</v>
      </c>
      <c r="E241" s="70" t="s">
        <v>63</v>
      </c>
      <c r="F241" s="70">
        <v>154</v>
      </c>
      <c r="G241" s="70">
        <v>390</v>
      </c>
      <c r="H241" s="71">
        <v>0.39</v>
      </c>
      <c r="I241" s="64" t="s">
        <v>67</v>
      </c>
      <c r="J241" s="72">
        <v>0.31</v>
      </c>
      <c r="K241" s="64" t="s">
        <v>713</v>
      </c>
      <c r="L241" s="74">
        <v>0.16699999999999998</v>
      </c>
      <c r="M241" s="70">
        <v>1</v>
      </c>
      <c r="N241" s="73">
        <v>8904000</v>
      </c>
    </row>
    <row r="242" spans="1:14" s="63" customFormat="1" ht="15" customHeight="1">
      <c r="A242" s="57" t="s">
        <v>745</v>
      </c>
      <c r="B242" s="57" t="s">
        <v>278</v>
      </c>
      <c r="C242" s="57" t="s">
        <v>941</v>
      </c>
      <c r="D242" s="59" t="s">
        <v>705</v>
      </c>
      <c r="E242" s="59" t="s">
        <v>63</v>
      </c>
      <c r="F242" s="56">
        <v>315</v>
      </c>
      <c r="G242" s="59">
        <v>630</v>
      </c>
      <c r="H242" s="60">
        <v>0.5</v>
      </c>
      <c r="I242" s="64" t="s">
        <v>67</v>
      </c>
      <c r="J242" s="10">
        <v>-0.16</v>
      </c>
      <c r="K242" s="64" t="s">
        <v>713</v>
      </c>
      <c r="L242" s="61">
        <v>0.405</v>
      </c>
      <c r="M242" s="59">
        <v>1</v>
      </c>
      <c r="N242" s="62">
        <v>6288000</v>
      </c>
    </row>
    <row r="243" spans="1:14" s="63" customFormat="1" ht="15" customHeight="1">
      <c r="A243" s="57" t="s">
        <v>510</v>
      </c>
      <c r="B243" s="57" t="s">
        <v>417</v>
      </c>
      <c r="C243" s="57" t="s">
        <v>935</v>
      </c>
      <c r="D243" s="59" t="s">
        <v>705</v>
      </c>
      <c r="E243" s="59" t="s">
        <v>63</v>
      </c>
      <c r="F243" s="56">
        <v>772</v>
      </c>
      <c r="G243" s="59">
        <v>690</v>
      </c>
      <c r="H243" s="60">
        <v>1.12</v>
      </c>
      <c r="I243" s="66" t="s">
        <v>68</v>
      </c>
      <c r="J243" s="10">
        <v>0.17</v>
      </c>
      <c r="K243" s="65" t="s">
        <v>712</v>
      </c>
      <c r="L243" s="61">
        <v>0.619</v>
      </c>
      <c r="M243" s="59">
        <v>0</v>
      </c>
      <c r="N243" s="62">
        <v>6027000</v>
      </c>
    </row>
    <row r="244" spans="1:14" s="63" customFormat="1" ht="15" customHeight="1">
      <c r="A244" s="57" t="s">
        <v>633</v>
      </c>
      <c r="B244" s="57" t="s">
        <v>418</v>
      </c>
      <c r="C244" s="57" t="s">
        <v>943</v>
      </c>
      <c r="D244" s="59" t="s">
        <v>705</v>
      </c>
      <c r="E244" s="59" t="s">
        <v>63</v>
      </c>
      <c r="F244" s="56">
        <v>1194</v>
      </c>
      <c r="G244" s="59">
        <v>1230</v>
      </c>
      <c r="H244" s="60">
        <v>0.97</v>
      </c>
      <c r="I244" s="66" t="s">
        <v>68</v>
      </c>
      <c r="J244" s="10">
        <v>0.01</v>
      </c>
      <c r="K244" s="65" t="s">
        <v>712</v>
      </c>
      <c r="L244" s="61">
        <v>0.643</v>
      </c>
      <c r="M244" s="59">
        <v>0</v>
      </c>
      <c r="N244" s="62">
        <v>22430000</v>
      </c>
    </row>
    <row r="245" spans="1:14" s="63" customFormat="1" ht="15" customHeight="1">
      <c r="A245" s="57" t="s">
        <v>715</v>
      </c>
      <c r="B245" s="57" t="s">
        <v>683</v>
      </c>
      <c r="C245" s="57" t="s">
        <v>942</v>
      </c>
      <c r="D245" s="59" t="s">
        <v>710</v>
      </c>
      <c r="E245" s="59" t="s">
        <v>63</v>
      </c>
      <c r="F245" s="56">
        <v>1116</v>
      </c>
      <c r="G245" s="59">
        <v>960</v>
      </c>
      <c r="H245" s="60">
        <v>1.16</v>
      </c>
      <c r="I245" s="66" t="s">
        <v>68</v>
      </c>
      <c r="J245" s="10">
        <v>2.99</v>
      </c>
      <c r="K245" s="66" t="s">
        <v>707</v>
      </c>
      <c r="L245" s="61">
        <v>0.713</v>
      </c>
      <c r="M245" s="59">
        <v>0</v>
      </c>
      <c r="N245" s="62">
        <v>300000</v>
      </c>
    </row>
    <row r="246" spans="1:14" s="63" customFormat="1" ht="15" customHeight="1">
      <c r="A246" s="57" t="s">
        <v>736</v>
      </c>
      <c r="B246" s="57" t="s">
        <v>419</v>
      </c>
      <c r="C246" s="57" t="s">
        <v>941</v>
      </c>
      <c r="D246" s="59" t="s">
        <v>705</v>
      </c>
      <c r="E246" s="59" t="s">
        <v>63</v>
      </c>
      <c r="F246" s="56">
        <v>638</v>
      </c>
      <c r="G246" s="59">
        <v>960</v>
      </c>
      <c r="H246" s="60">
        <v>0.66</v>
      </c>
      <c r="I246" s="64" t="s">
        <v>67</v>
      </c>
      <c r="J246" s="10">
        <v>0.17</v>
      </c>
      <c r="K246" s="65" t="s">
        <v>712</v>
      </c>
      <c r="L246" s="61">
        <v>0.643</v>
      </c>
      <c r="M246" s="59">
        <v>0</v>
      </c>
      <c r="N246" s="62">
        <v>17355000</v>
      </c>
    </row>
    <row r="247" spans="1:14" s="63" customFormat="1" ht="15" customHeight="1">
      <c r="A247" s="69" t="s">
        <v>706</v>
      </c>
      <c r="B247" s="69" t="s">
        <v>704</v>
      </c>
      <c r="C247" s="69" t="s">
        <v>938</v>
      </c>
      <c r="D247" s="70" t="s">
        <v>705</v>
      </c>
      <c r="E247" s="70" t="s">
        <v>703</v>
      </c>
      <c r="F247" s="70">
        <v>296</v>
      </c>
      <c r="G247" s="70">
        <v>210</v>
      </c>
      <c r="H247" s="71">
        <v>1.41</v>
      </c>
      <c r="I247" s="64" t="s">
        <v>66</v>
      </c>
      <c r="J247" s="72">
        <v>0.97</v>
      </c>
      <c r="K247" s="66" t="s">
        <v>707</v>
      </c>
      <c r="L247" s="74">
        <v>0.778</v>
      </c>
      <c r="M247" s="70">
        <v>0</v>
      </c>
      <c r="N247" s="73">
        <v>0</v>
      </c>
    </row>
    <row r="248" spans="1:14" s="63" customFormat="1" ht="15" customHeight="1">
      <c r="A248" s="57" t="s">
        <v>719</v>
      </c>
      <c r="B248" s="57" t="s">
        <v>420</v>
      </c>
      <c r="C248" s="57" t="s">
        <v>936</v>
      </c>
      <c r="D248" s="59" t="s">
        <v>705</v>
      </c>
      <c r="E248" s="59" t="s">
        <v>63</v>
      </c>
      <c r="F248" s="56">
        <v>799</v>
      </c>
      <c r="G248" s="59">
        <v>810</v>
      </c>
      <c r="H248" s="60">
        <v>0.99</v>
      </c>
      <c r="I248" s="66" t="s">
        <v>68</v>
      </c>
      <c r="J248" s="10">
        <v>0.07</v>
      </c>
      <c r="K248" s="66" t="s">
        <v>707</v>
      </c>
      <c r="L248" s="61">
        <v>0.762</v>
      </c>
      <c r="M248" s="59">
        <v>0</v>
      </c>
      <c r="N248" s="62">
        <v>11355000</v>
      </c>
    </row>
    <row r="249" spans="1:14" s="63" customFormat="1" ht="15" customHeight="1">
      <c r="A249" s="57" t="s">
        <v>715</v>
      </c>
      <c r="B249" s="57" t="s">
        <v>143</v>
      </c>
      <c r="C249" s="57" t="s">
        <v>942</v>
      </c>
      <c r="D249" s="59" t="s">
        <v>705</v>
      </c>
      <c r="E249" s="59" t="s">
        <v>63</v>
      </c>
      <c r="F249" s="56">
        <v>236</v>
      </c>
      <c r="G249" s="59">
        <v>780</v>
      </c>
      <c r="H249" s="60">
        <v>0.3</v>
      </c>
      <c r="I249" s="64" t="s">
        <v>67</v>
      </c>
      <c r="J249" s="10">
        <v>-0.14</v>
      </c>
      <c r="K249" s="65" t="s">
        <v>712</v>
      </c>
      <c r="L249" s="61">
        <v>0.69</v>
      </c>
      <c r="M249" s="59">
        <v>6</v>
      </c>
      <c r="N249" s="62">
        <v>15536000</v>
      </c>
    </row>
    <row r="250" spans="1:14" s="63" customFormat="1" ht="15" customHeight="1">
      <c r="A250" s="57" t="s">
        <v>745</v>
      </c>
      <c r="B250" s="57" t="s">
        <v>414</v>
      </c>
      <c r="C250" s="57" t="s">
        <v>932</v>
      </c>
      <c r="D250" s="59" t="s">
        <v>705</v>
      </c>
      <c r="E250" s="59" t="s">
        <v>63</v>
      </c>
      <c r="F250" s="56">
        <v>246</v>
      </c>
      <c r="G250" s="59">
        <v>450</v>
      </c>
      <c r="H250" s="60">
        <v>0.55</v>
      </c>
      <c r="I250" s="64" t="s">
        <v>67</v>
      </c>
      <c r="J250" s="10">
        <v>-0.21</v>
      </c>
      <c r="K250" s="64" t="s">
        <v>713</v>
      </c>
      <c r="L250" s="61">
        <v>0.429</v>
      </c>
      <c r="M250" s="59">
        <v>1</v>
      </c>
      <c r="N250" s="62">
        <v>1779000</v>
      </c>
    </row>
    <row r="251" spans="1:14" s="63" customFormat="1" ht="15" customHeight="1">
      <c r="A251" s="69" t="s">
        <v>752</v>
      </c>
      <c r="B251" s="69" t="s">
        <v>193</v>
      </c>
      <c r="C251" s="69" t="s">
        <v>938</v>
      </c>
      <c r="D251" s="70" t="s">
        <v>710</v>
      </c>
      <c r="E251" s="70" t="s">
        <v>63</v>
      </c>
      <c r="F251" s="70">
        <v>244</v>
      </c>
      <c r="G251" s="70">
        <v>960</v>
      </c>
      <c r="H251" s="71">
        <v>0.25</v>
      </c>
      <c r="I251" s="64" t="s">
        <v>67</v>
      </c>
      <c r="J251" s="72" t="s">
        <v>196</v>
      </c>
      <c r="K251" s="56" t="s">
        <v>196</v>
      </c>
      <c r="L251" s="70" t="s">
        <v>196</v>
      </c>
      <c r="M251" s="70" t="s">
        <v>196</v>
      </c>
      <c r="N251" s="73">
        <v>0</v>
      </c>
    </row>
    <row r="252" spans="1:14" s="63" customFormat="1" ht="15" customHeight="1">
      <c r="A252" s="57" t="s">
        <v>717</v>
      </c>
      <c r="B252" s="57" t="s">
        <v>395</v>
      </c>
      <c r="C252" s="57" t="s">
        <v>937</v>
      </c>
      <c r="D252" s="59" t="s">
        <v>705</v>
      </c>
      <c r="E252" s="59" t="s">
        <v>63</v>
      </c>
      <c r="F252" s="56">
        <v>378</v>
      </c>
      <c r="G252" s="59">
        <v>630</v>
      </c>
      <c r="H252" s="60">
        <v>0.6</v>
      </c>
      <c r="I252" s="64" t="s">
        <v>67</v>
      </c>
      <c r="J252" s="10">
        <v>-0.28</v>
      </c>
      <c r="K252" s="64" t="s">
        <v>713</v>
      </c>
      <c r="L252" s="61">
        <v>0.31</v>
      </c>
      <c r="M252" s="59">
        <v>6</v>
      </c>
      <c r="N252" s="62">
        <v>6161000</v>
      </c>
    </row>
    <row r="253" spans="1:14" s="63" customFormat="1" ht="15" customHeight="1">
      <c r="A253" s="57" t="s">
        <v>757</v>
      </c>
      <c r="B253" s="57" t="s">
        <v>422</v>
      </c>
      <c r="C253" s="57" t="s">
        <v>933</v>
      </c>
      <c r="D253" s="59" t="s">
        <v>705</v>
      </c>
      <c r="E253" s="59" t="s">
        <v>63</v>
      </c>
      <c r="F253" s="56">
        <v>787</v>
      </c>
      <c r="G253" s="59">
        <v>840</v>
      </c>
      <c r="H253" s="60">
        <v>0.94</v>
      </c>
      <c r="I253" s="66" t="s">
        <v>68</v>
      </c>
      <c r="J253" s="10">
        <v>0.08</v>
      </c>
      <c r="K253" s="65" t="s">
        <v>712</v>
      </c>
      <c r="L253" s="61">
        <v>0.643</v>
      </c>
      <c r="M253" s="59">
        <v>0</v>
      </c>
      <c r="N253" s="62">
        <v>10779000</v>
      </c>
    </row>
    <row r="254" spans="1:14" s="63" customFormat="1" ht="15" customHeight="1">
      <c r="A254" s="57" t="s">
        <v>546</v>
      </c>
      <c r="B254" s="57" t="s">
        <v>423</v>
      </c>
      <c r="C254" s="57" t="s">
        <v>934</v>
      </c>
      <c r="D254" s="59" t="s">
        <v>705</v>
      </c>
      <c r="E254" s="59" t="s">
        <v>63</v>
      </c>
      <c r="F254" s="56">
        <v>498</v>
      </c>
      <c r="G254" s="59">
        <v>990</v>
      </c>
      <c r="H254" s="60">
        <v>0.5</v>
      </c>
      <c r="I254" s="64" t="s">
        <v>67</v>
      </c>
      <c r="J254" s="10">
        <v>-0.04</v>
      </c>
      <c r="K254" s="64" t="s">
        <v>713</v>
      </c>
      <c r="L254" s="61">
        <v>0.429</v>
      </c>
      <c r="M254" s="59">
        <v>1</v>
      </c>
      <c r="N254" s="62">
        <v>16862000</v>
      </c>
    </row>
    <row r="255" spans="1:14" s="63" customFormat="1" ht="15" customHeight="1">
      <c r="A255" s="57" t="s">
        <v>51</v>
      </c>
      <c r="B255" s="57" t="s">
        <v>60</v>
      </c>
      <c r="C255" s="57" t="s">
        <v>930</v>
      </c>
      <c r="D255" s="59" t="s">
        <v>710</v>
      </c>
      <c r="E255" s="59" t="s">
        <v>72</v>
      </c>
      <c r="F255" s="56">
        <v>116</v>
      </c>
      <c r="G255" s="59">
        <v>83</v>
      </c>
      <c r="H255" s="60">
        <v>1.4</v>
      </c>
      <c r="I255" s="64" t="s">
        <v>66</v>
      </c>
      <c r="J255" s="10">
        <v>-0.32</v>
      </c>
      <c r="K255" s="56" t="s">
        <v>708</v>
      </c>
      <c r="L255" s="61">
        <v>0.2</v>
      </c>
      <c r="M255" s="59">
        <v>0</v>
      </c>
      <c r="N255" s="62">
        <v>4708000</v>
      </c>
    </row>
    <row r="256" spans="1:14" s="63" customFormat="1" ht="15" customHeight="1">
      <c r="A256" s="57" t="s">
        <v>725</v>
      </c>
      <c r="B256" s="57" t="s">
        <v>424</v>
      </c>
      <c r="C256" s="57" t="s">
        <v>935</v>
      </c>
      <c r="D256" s="59" t="s">
        <v>705</v>
      </c>
      <c r="E256" s="59" t="s">
        <v>63</v>
      </c>
      <c r="F256" s="56">
        <v>1285</v>
      </c>
      <c r="G256" s="59">
        <v>1050</v>
      </c>
      <c r="H256" s="60">
        <v>1.22</v>
      </c>
      <c r="I256" s="64" t="s">
        <v>66</v>
      </c>
      <c r="J256" s="10">
        <v>0.02</v>
      </c>
      <c r="K256" s="66" t="s">
        <v>707</v>
      </c>
      <c r="L256" s="61">
        <v>0.738</v>
      </c>
      <c r="M256" s="59">
        <v>0</v>
      </c>
      <c r="N256" s="62">
        <v>14457000</v>
      </c>
    </row>
    <row r="257" spans="1:14" s="63" customFormat="1" ht="15" customHeight="1">
      <c r="A257" s="57" t="s">
        <v>633</v>
      </c>
      <c r="B257" s="57" t="s">
        <v>155</v>
      </c>
      <c r="C257" s="57" t="s">
        <v>943</v>
      </c>
      <c r="D257" s="59" t="s">
        <v>710</v>
      </c>
      <c r="E257" s="59" t="s">
        <v>63</v>
      </c>
      <c r="F257" s="56">
        <v>356</v>
      </c>
      <c r="G257" s="59">
        <v>360</v>
      </c>
      <c r="H257" s="60">
        <v>0.99</v>
      </c>
      <c r="I257" s="66" t="s">
        <v>68</v>
      </c>
      <c r="J257" s="10">
        <v>0</v>
      </c>
      <c r="K257" s="65" t="s">
        <v>712</v>
      </c>
      <c r="L257" s="61">
        <v>0.484</v>
      </c>
      <c r="M257" s="59">
        <v>0</v>
      </c>
      <c r="N257" s="62">
        <v>300000</v>
      </c>
    </row>
    <row r="258" spans="1:14" s="63" customFormat="1" ht="15" customHeight="1">
      <c r="A258" s="57" t="s">
        <v>663</v>
      </c>
      <c r="B258" s="57" t="s">
        <v>610</v>
      </c>
      <c r="C258" s="57" t="s">
        <v>933</v>
      </c>
      <c r="D258" s="59" t="s">
        <v>705</v>
      </c>
      <c r="E258" s="59" t="s">
        <v>63</v>
      </c>
      <c r="F258" s="56">
        <v>617</v>
      </c>
      <c r="G258" s="59">
        <v>570</v>
      </c>
      <c r="H258" s="60">
        <v>1.08</v>
      </c>
      <c r="I258" s="66" t="s">
        <v>68</v>
      </c>
      <c r="J258" s="10">
        <v>0.13</v>
      </c>
      <c r="K258" s="66" t="s">
        <v>707</v>
      </c>
      <c r="L258" s="61">
        <v>0.8809999999999999</v>
      </c>
      <c r="M258" s="59">
        <v>0</v>
      </c>
      <c r="N258" s="62">
        <v>7651000</v>
      </c>
    </row>
    <row r="259" spans="1:14" s="63" customFormat="1" ht="15" customHeight="1">
      <c r="A259" s="57" t="s">
        <v>741</v>
      </c>
      <c r="B259" s="57" t="s">
        <v>203</v>
      </c>
      <c r="C259" s="57" t="s">
        <v>941</v>
      </c>
      <c r="D259" s="59" t="s">
        <v>705</v>
      </c>
      <c r="E259" s="59" t="s">
        <v>63</v>
      </c>
      <c r="F259" s="56">
        <v>256</v>
      </c>
      <c r="G259" s="59">
        <v>480</v>
      </c>
      <c r="H259" s="60">
        <v>0.53</v>
      </c>
      <c r="I259" s="64" t="s">
        <v>67</v>
      </c>
      <c r="J259" s="10">
        <v>-0.05</v>
      </c>
      <c r="K259" s="65" t="s">
        <v>712</v>
      </c>
      <c r="L259" s="61">
        <v>0.69</v>
      </c>
      <c r="M259" s="59">
        <v>0</v>
      </c>
      <c r="N259" s="62">
        <v>7345000</v>
      </c>
    </row>
    <row r="260" spans="1:14" s="63" customFormat="1" ht="15" customHeight="1">
      <c r="A260" s="57" t="s">
        <v>706</v>
      </c>
      <c r="B260" s="57" t="s">
        <v>427</v>
      </c>
      <c r="C260" s="57" t="s">
        <v>934</v>
      </c>
      <c r="D260" s="59" t="s">
        <v>705</v>
      </c>
      <c r="E260" s="59" t="s">
        <v>63</v>
      </c>
      <c r="F260" s="56">
        <v>622</v>
      </c>
      <c r="G260" s="59">
        <v>660</v>
      </c>
      <c r="H260" s="60">
        <v>0.94</v>
      </c>
      <c r="I260" s="66" t="s">
        <v>68</v>
      </c>
      <c r="J260" s="10">
        <v>-0.03</v>
      </c>
      <c r="K260" s="65" t="s">
        <v>712</v>
      </c>
      <c r="L260" s="61">
        <v>0.667</v>
      </c>
      <c r="M260" s="59">
        <v>0</v>
      </c>
      <c r="N260" s="62">
        <v>2561000</v>
      </c>
    </row>
    <row r="261" spans="1:14" s="63" customFormat="1" ht="15" customHeight="1">
      <c r="A261" s="57" t="s">
        <v>715</v>
      </c>
      <c r="B261" s="57" t="s">
        <v>390</v>
      </c>
      <c r="C261" s="57" t="s">
        <v>942</v>
      </c>
      <c r="D261" s="59" t="s">
        <v>705</v>
      </c>
      <c r="E261" s="59" t="s">
        <v>63</v>
      </c>
      <c r="F261" s="56">
        <v>330</v>
      </c>
      <c r="G261" s="59">
        <v>900</v>
      </c>
      <c r="H261" s="60">
        <v>0.37</v>
      </c>
      <c r="I261" s="64" t="s">
        <v>67</v>
      </c>
      <c r="J261" s="10">
        <v>-0.12</v>
      </c>
      <c r="K261" s="66" t="s">
        <v>707</v>
      </c>
      <c r="L261" s="61">
        <v>0.81</v>
      </c>
      <c r="M261" s="59">
        <v>0</v>
      </c>
      <c r="N261" s="62">
        <v>13822000</v>
      </c>
    </row>
    <row r="262" spans="1:14" s="63" customFormat="1" ht="15" customHeight="1">
      <c r="A262" s="57" t="s">
        <v>741</v>
      </c>
      <c r="B262" s="57" t="s">
        <v>428</v>
      </c>
      <c r="C262" s="57" t="s">
        <v>937</v>
      </c>
      <c r="D262" s="59" t="s">
        <v>705</v>
      </c>
      <c r="E262" s="59" t="s">
        <v>63</v>
      </c>
      <c r="F262" s="56">
        <v>341</v>
      </c>
      <c r="G262" s="59">
        <v>900</v>
      </c>
      <c r="H262" s="60">
        <v>0.38</v>
      </c>
      <c r="I262" s="64" t="s">
        <v>67</v>
      </c>
      <c r="J262" s="10">
        <v>-0.23</v>
      </c>
      <c r="K262" s="64" t="s">
        <v>713</v>
      </c>
      <c r="L262" s="61">
        <v>0.35700000000000004</v>
      </c>
      <c r="M262" s="59">
        <v>5</v>
      </c>
      <c r="N262" s="62">
        <v>16968000</v>
      </c>
    </row>
    <row r="263" spans="1:14" s="63" customFormat="1" ht="15" customHeight="1">
      <c r="A263" s="57" t="s">
        <v>61</v>
      </c>
      <c r="B263" s="57" t="s">
        <v>429</v>
      </c>
      <c r="C263" s="57" t="s">
        <v>938</v>
      </c>
      <c r="D263" s="59" t="s">
        <v>705</v>
      </c>
      <c r="E263" s="59" t="s">
        <v>63</v>
      </c>
      <c r="F263" s="56">
        <v>476</v>
      </c>
      <c r="G263" s="59">
        <v>300</v>
      </c>
      <c r="H263" s="60">
        <v>1.59</v>
      </c>
      <c r="I263" s="64" t="s">
        <v>66</v>
      </c>
      <c r="J263" s="10">
        <v>-0.03</v>
      </c>
      <c r="K263" s="66" t="s">
        <v>707</v>
      </c>
      <c r="L263" s="61">
        <v>0.762</v>
      </c>
      <c r="M263" s="59">
        <v>0</v>
      </c>
      <c r="N263" s="62">
        <v>9736000</v>
      </c>
    </row>
    <row r="264" spans="1:14" s="63" customFormat="1" ht="15" customHeight="1">
      <c r="A264" s="57" t="s">
        <v>517</v>
      </c>
      <c r="B264" s="57" t="s">
        <v>421</v>
      </c>
      <c r="C264" s="57" t="s">
        <v>932</v>
      </c>
      <c r="D264" s="59" t="s">
        <v>705</v>
      </c>
      <c r="E264" s="59" t="s">
        <v>63</v>
      </c>
      <c r="F264" s="56">
        <v>326</v>
      </c>
      <c r="G264" s="59">
        <v>270</v>
      </c>
      <c r="H264" s="60">
        <v>1.21</v>
      </c>
      <c r="I264" s="64" t="s">
        <v>66</v>
      </c>
      <c r="J264" s="10">
        <v>0.01</v>
      </c>
      <c r="K264" s="66" t="s">
        <v>707</v>
      </c>
      <c r="L264" s="61">
        <v>0.762</v>
      </c>
      <c r="M264" s="59">
        <v>0</v>
      </c>
      <c r="N264" s="62">
        <v>6714000</v>
      </c>
    </row>
    <row r="265" spans="1:14" s="63" customFormat="1" ht="15" customHeight="1">
      <c r="A265" s="57" t="s">
        <v>706</v>
      </c>
      <c r="B265" s="57" t="s">
        <v>430</v>
      </c>
      <c r="C265" s="57" t="s">
        <v>934</v>
      </c>
      <c r="D265" s="59" t="s">
        <v>705</v>
      </c>
      <c r="E265" s="59" t="s">
        <v>63</v>
      </c>
      <c r="F265" s="56">
        <v>843</v>
      </c>
      <c r="G265" s="59">
        <v>870</v>
      </c>
      <c r="H265" s="60">
        <v>0.97</v>
      </c>
      <c r="I265" s="66" t="s">
        <v>68</v>
      </c>
      <c r="J265" s="10">
        <v>-0.01</v>
      </c>
      <c r="K265" s="65" t="s">
        <v>712</v>
      </c>
      <c r="L265" s="61">
        <v>0.595</v>
      </c>
      <c r="M265" s="59">
        <v>0</v>
      </c>
      <c r="N265" s="62">
        <v>16116000</v>
      </c>
    </row>
    <row r="266" spans="1:14" s="63" customFormat="1" ht="15" customHeight="1">
      <c r="A266" s="57" t="s">
        <v>546</v>
      </c>
      <c r="B266" s="57" t="s">
        <v>431</v>
      </c>
      <c r="C266" s="57" t="s">
        <v>934</v>
      </c>
      <c r="D266" s="59" t="s">
        <v>705</v>
      </c>
      <c r="E266" s="59" t="s">
        <v>63</v>
      </c>
      <c r="F266" s="56">
        <v>691</v>
      </c>
      <c r="G266" s="59">
        <v>690</v>
      </c>
      <c r="H266" s="60">
        <v>1</v>
      </c>
      <c r="I266" s="66" t="s">
        <v>68</v>
      </c>
      <c r="J266" s="10">
        <v>-0.02</v>
      </c>
      <c r="K266" s="66" t="s">
        <v>707</v>
      </c>
      <c r="L266" s="61">
        <v>0.857</v>
      </c>
      <c r="M266" s="59">
        <v>0</v>
      </c>
      <c r="N266" s="62">
        <v>4977000</v>
      </c>
    </row>
    <row r="267" spans="1:14" s="63" customFormat="1" ht="15" customHeight="1">
      <c r="A267" s="57" t="s">
        <v>61</v>
      </c>
      <c r="B267" s="57" t="s">
        <v>432</v>
      </c>
      <c r="C267" s="57" t="s">
        <v>938</v>
      </c>
      <c r="D267" s="59" t="s">
        <v>705</v>
      </c>
      <c r="E267" s="59" t="s">
        <v>63</v>
      </c>
      <c r="F267" s="56">
        <v>881</v>
      </c>
      <c r="G267" s="59">
        <v>540</v>
      </c>
      <c r="H267" s="60">
        <v>1.63</v>
      </c>
      <c r="I267" s="64" t="s">
        <v>66</v>
      </c>
      <c r="J267" s="10">
        <v>0</v>
      </c>
      <c r="K267" s="65" t="s">
        <v>712</v>
      </c>
      <c r="L267" s="61">
        <v>0.595</v>
      </c>
      <c r="M267" s="59">
        <v>0</v>
      </c>
      <c r="N267" s="62">
        <v>9255000</v>
      </c>
    </row>
    <row r="268" spans="1:14" s="63" customFormat="1" ht="15" customHeight="1">
      <c r="A268" s="57" t="s">
        <v>745</v>
      </c>
      <c r="B268" s="57" t="s">
        <v>574</v>
      </c>
      <c r="C268" s="57" t="s">
        <v>941</v>
      </c>
      <c r="D268" s="59" t="s">
        <v>705</v>
      </c>
      <c r="E268" s="59" t="s">
        <v>63</v>
      </c>
      <c r="F268" s="56">
        <v>529</v>
      </c>
      <c r="G268" s="59">
        <v>870</v>
      </c>
      <c r="H268" s="60">
        <v>0.61</v>
      </c>
      <c r="I268" s="64" t="s">
        <v>67</v>
      </c>
      <c r="J268" s="10">
        <v>-0.04</v>
      </c>
      <c r="K268" s="65" t="s">
        <v>712</v>
      </c>
      <c r="L268" s="61">
        <v>0.5479999999999999</v>
      </c>
      <c r="M268" s="59">
        <v>0</v>
      </c>
      <c r="N268" s="62">
        <v>7280000</v>
      </c>
    </row>
    <row r="269" spans="1:14" s="63" customFormat="1" ht="15" customHeight="1">
      <c r="A269" s="57" t="s">
        <v>663</v>
      </c>
      <c r="B269" s="57" t="s">
        <v>434</v>
      </c>
      <c r="C269" s="57" t="s">
        <v>933</v>
      </c>
      <c r="D269" s="59" t="s">
        <v>705</v>
      </c>
      <c r="E269" s="59" t="s">
        <v>63</v>
      </c>
      <c r="F269" s="56">
        <v>371</v>
      </c>
      <c r="G269" s="59">
        <v>480</v>
      </c>
      <c r="H269" s="60">
        <v>0.77</v>
      </c>
      <c r="I269" s="64" t="s">
        <v>67</v>
      </c>
      <c r="J269" s="10">
        <v>0.53</v>
      </c>
      <c r="K269" s="66" t="s">
        <v>707</v>
      </c>
      <c r="L269" s="61">
        <v>0.81</v>
      </c>
      <c r="M269" s="59">
        <v>0</v>
      </c>
      <c r="N269" s="62">
        <v>11278000</v>
      </c>
    </row>
    <row r="270" spans="1:14" s="63" customFormat="1" ht="15" customHeight="1">
      <c r="A270" s="57" t="s">
        <v>706</v>
      </c>
      <c r="B270" s="57" t="s">
        <v>435</v>
      </c>
      <c r="C270" s="57" t="s">
        <v>934</v>
      </c>
      <c r="D270" s="59" t="s">
        <v>705</v>
      </c>
      <c r="E270" s="59" t="s">
        <v>63</v>
      </c>
      <c r="F270" s="56">
        <v>637</v>
      </c>
      <c r="G270" s="59">
        <v>840</v>
      </c>
      <c r="H270" s="60">
        <v>0.76</v>
      </c>
      <c r="I270" s="64" t="s">
        <v>67</v>
      </c>
      <c r="J270" s="10">
        <v>-0.18</v>
      </c>
      <c r="K270" s="64" t="s">
        <v>713</v>
      </c>
      <c r="L270" s="61">
        <v>0.429</v>
      </c>
      <c r="M270" s="59">
        <v>1</v>
      </c>
      <c r="N270" s="62">
        <v>11247000</v>
      </c>
    </row>
    <row r="271" spans="1:14" s="63" customFormat="1" ht="15" customHeight="1">
      <c r="A271" s="57" t="s">
        <v>633</v>
      </c>
      <c r="B271" s="57" t="s">
        <v>436</v>
      </c>
      <c r="C271" s="57" t="s">
        <v>943</v>
      </c>
      <c r="D271" s="59" t="s">
        <v>705</v>
      </c>
      <c r="E271" s="59" t="s">
        <v>63</v>
      </c>
      <c r="F271" s="56">
        <v>469</v>
      </c>
      <c r="G271" s="59">
        <v>450</v>
      </c>
      <c r="H271" s="60">
        <v>1.04</v>
      </c>
      <c r="I271" s="66" t="s">
        <v>68</v>
      </c>
      <c r="J271" s="10">
        <v>-0.05</v>
      </c>
      <c r="K271" s="64" t="s">
        <v>713</v>
      </c>
      <c r="L271" s="61">
        <v>0.214</v>
      </c>
      <c r="M271" s="59">
        <v>1</v>
      </c>
      <c r="N271" s="62">
        <v>12411000</v>
      </c>
    </row>
    <row r="272" spans="1:14" s="63" customFormat="1" ht="15" customHeight="1">
      <c r="A272" s="57" t="s">
        <v>752</v>
      </c>
      <c r="B272" s="57" t="s">
        <v>573</v>
      </c>
      <c r="C272" s="57" t="s">
        <v>938</v>
      </c>
      <c r="D272" s="59" t="s">
        <v>705</v>
      </c>
      <c r="E272" s="59" t="s">
        <v>63</v>
      </c>
      <c r="F272" s="56">
        <v>645</v>
      </c>
      <c r="G272" s="59">
        <v>690</v>
      </c>
      <c r="H272" s="60">
        <v>0.93</v>
      </c>
      <c r="I272" s="66" t="s">
        <v>68</v>
      </c>
      <c r="J272" s="10">
        <v>-0.11</v>
      </c>
      <c r="K272" s="65" t="s">
        <v>712</v>
      </c>
      <c r="L272" s="61">
        <v>0.5710000000000001</v>
      </c>
      <c r="M272" s="59">
        <v>0</v>
      </c>
      <c r="N272" s="62">
        <v>2228000</v>
      </c>
    </row>
    <row r="273" spans="1:14" s="63" customFormat="1" ht="15" customHeight="1">
      <c r="A273" s="57" t="s">
        <v>706</v>
      </c>
      <c r="B273" s="57" t="s">
        <v>684</v>
      </c>
      <c r="C273" s="57" t="s">
        <v>938</v>
      </c>
      <c r="D273" s="59" t="s">
        <v>710</v>
      </c>
      <c r="E273" s="59" t="s">
        <v>63</v>
      </c>
      <c r="F273" s="56">
        <v>963</v>
      </c>
      <c r="G273" s="59">
        <v>888</v>
      </c>
      <c r="H273" s="60">
        <v>1.08</v>
      </c>
      <c r="I273" s="66" t="s">
        <v>68</v>
      </c>
      <c r="J273" s="10">
        <v>-0.03</v>
      </c>
      <c r="K273" s="65" t="s">
        <v>712</v>
      </c>
      <c r="L273" s="61">
        <v>0.643</v>
      </c>
      <c r="M273" s="59">
        <v>6</v>
      </c>
      <c r="N273" s="62">
        <v>3442000</v>
      </c>
    </row>
    <row r="274" spans="1:14" s="63" customFormat="1" ht="15" customHeight="1">
      <c r="A274" s="57" t="s">
        <v>749</v>
      </c>
      <c r="B274" s="57" t="s">
        <v>232</v>
      </c>
      <c r="C274" s="57" t="s">
        <v>936</v>
      </c>
      <c r="D274" s="59" t="s">
        <v>705</v>
      </c>
      <c r="E274" s="59" t="s">
        <v>63</v>
      </c>
      <c r="F274" s="56">
        <v>1569</v>
      </c>
      <c r="G274" s="59">
        <v>1050</v>
      </c>
      <c r="H274" s="60">
        <v>1.49</v>
      </c>
      <c r="I274" s="64" t="s">
        <v>66</v>
      </c>
      <c r="J274" s="10">
        <v>0.12</v>
      </c>
      <c r="K274" s="65" t="s">
        <v>712</v>
      </c>
      <c r="L274" s="61">
        <v>0.5479999999999999</v>
      </c>
      <c r="M274" s="59">
        <v>0</v>
      </c>
      <c r="N274" s="62">
        <v>2126000</v>
      </c>
    </row>
    <row r="275" spans="1:14" s="63" customFormat="1" ht="15" customHeight="1">
      <c r="A275" s="57" t="s">
        <v>736</v>
      </c>
      <c r="B275" s="57" t="s">
        <v>695</v>
      </c>
      <c r="C275" s="57" t="s">
        <v>941</v>
      </c>
      <c r="D275" s="59" t="s">
        <v>710</v>
      </c>
      <c r="E275" s="59" t="s">
        <v>63</v>
      </c>
      <c r="F275" s="56">
        <v>1174</v>
      </c>
      <c r="G275" s="59">
        <v>1392</v>
      </c>
      <c r="H275" s="60">
        <v>0.84</v>
      </c>
      <c r="I275" s="66" t="s">
        <v>68</v>
      </c>
      <c r="J275" s="10">
        <v>-0.13</v>
      </c>
      <c r="K275" s="64" t="s">
        <v>713</v>
      </c>
      <c r="L275" s="61">
        <v>0.317</v>
      </c>
      <c r="M275" s="59">
        <v>17</v>
      </c>
      <c r="N275" s="62">
        <v>18321000</v>
      </c>
    </row>
    <row r="276" spans="1:14" s="63" customFormat="1" ht="15" customHeight="1">
      <c r="A276" s="57" t="s">
        <v>717</v>
      </c>
      <c r="B276" s="57" t="s">
        <v>696</v>
      </c>
      <c r="C276" s="57" t="s">
        <v>937</v>
      </c>
      <c r="D276" s="59" t="s">
        <v>710</v>
      </c>
      <c r="E276" s="59" t="s">
        <v>63</v>
      </c>
      <c r="F276" s="56">
        <v>518</v>
      </c>
      <c r="G276" s="59">
        <v>1440</v>
      </c>
      <c r="H276" s="60">
        <v>0.36</v>
      </c>
      <c r="I276" s="64" t="s">
        <v>67</v>
      </c>
      <c r="J276" s="10">
        <v>-0.33</v>
      </c>
      <c r="K276" s="64" t="s">
        <v>713</v>
      </c>
      <c r="L276" s="61">
        <v>0.43700000000000006</v>
      </c>
      <c r="M276" s="59">
        <v>17</v>
      </c>
      <c r="N276" s="62">
        <v>27824000</v>
      </c>
    </row>
    <row r="277" spans="1:14" s="63" customFormat="1" ht="15" customHeight="1">
      <c r="A277" s="57" t="s">
        <v>524</v>
      </c>
      <c r="B277" s="57" t="s">
        <v>439</v>
      </c>
      <c r="C277" s="57" t="s">
        <v>930</v>
      </c>
      <c r="D277" s="59" t="s">
        <v>705</v>
      </c>
      <c r="E277" s="59" t="s">
        <v>63</v>
      </c>
      <c r="F277" s="56">
        <v>328</v>
      </c>
      <c r="G277" s="59">
        <v>360</v>
      </c>
      <c r="H277" s="60">
        <v>0.91</v>
      </c>
      <c r="I277" s="66" t="s">
        <v>68</v>
      </c>
      <c r="J277" s="10">
        <v>-0.11</v>
      </c>
      <c r="K277" s="65" t="s">
        <v>712</v>
      </c>
      <c r="L277" s="61">
        <v>0.643</v>
      </c>
      <c r="M277" s="59">
        <v>0</v>
      </c>
      <c r="N277" s="62">
        <v>7672000</v>
      </c>
    </row>
    <row r="278" spans="1:14" s="63" customFormat="1" ht="15" customHeight="1">
      <c r="A278" s="57" t="s">
        <v>741</v>
      </c>
      <c r="B278" s="57" t="s">
        <v>440</v>
      </c>
      <c r="C278" s="57" t="s">
        <v>939</v>
      </c>
      <c r="D278" s="59" t="s">
        <v>705</v>
      </c>
      <c r="E278" s="59" t="s">
        <v>63</v>
      </c>
      <c r="F278" s="56">
        <v>441</v>
      </c>
      <c r="G278" s="59">
        <v>630</v>
      </c>
      <c r="H278" s="60">
        <v>0.7</v>
      </c>
      <c r="I278" s="64" t="s">
        <v>67</v>
      </c>
      <c r="J278" s="10">
        <v>-0.05</v>
      </c>
      <c r="K278" s="64" t="s">
        <v>713</v>
      </c>
      <c r="L278" s="61">
        <v>0.429</v>
      </c>
      <c r="M278" s="59">
        <v>11</v>
      </c>
      <c r="N278" s="62">
        <v>7120000</v>
      </c>
    </row>
    <row r="279" spans="1:14" s="63" customFormat="1" ht="15" customHeight="1">
      <c r="A279" s="57" t="s">
        <v>725</v>
      </c>
      <c r="B279" s="57" t="s">
        <v>442</v>
      </c>
      <c r="C279" s="57" t="s">
        <v>935</v>
      </c>
      <c r="D279" s="59" t="s">
        <v>705</v>
      </c>
      <c r="E279" s="59" t="s">
        <v>63</v>
      </c>
      <c r="F279" s="56">
        <v>1268</v>
      </c>
      <c r="G279" s="59">
        <v>1290</v>
      </c>
      <c r="H279" s="60">
        <v>0.98</v>
      </c>
      <c r="I279" s="66" t="s">
        <v>68</v>
      </c>
      <c r="J279" s="10">
        <v>0.01</v>
      </c>
      <c r="K279" s="65" t="s">
        <v>712</v>
      </c>
      <c r="L279" s="61">
        <v>0.667</v>
      </c>
      <c r="M279" s="59">
        <v>0</v>
      </c>
      <c r="N279" s="62">
        <v>25036000</v>
      </c>
    </row>
    <row r="280" spans="1:14" s="63" customFormat="1" ht="15" customHeight="1">
      <c r="A280" s="57" t="s">
        <v>663</v>
      </c>
      <c r="B280" s="57" t="s">
        <v>444</v>
      </c>
      <c r="C280" s="57" t="s">
        <v>933</v>
      </c>
      <c r="D280" s="59" t="s">
        <v>705</v>
      </c>
      <c r="E280" s="59" t="s">
        <v>63</v>
      </c>
      <c r="F280" s="56">
        <v>574</v>
      </c>
      <c r="G280" s="59">
        <v>660</v>
      </c>
      <c r="H280" s="60">
        <v>0.87</v>
      </c>
      <c r="I280" s="66" t="s">
        <v>68</v>
      </c>
      <c r="J280" s="10">
        <v>0.02</v>
      </c>
      <c r="K280" s="66" t="s">
        <v>707</v>
      </c>
      <c r="L280" s="61">
        <v>0.8809999999999999</v>
      </c>
      <c r="M280" s="59">
        <v>0</v>
      </c>
      <c r="N280" s="62">
        <v>12453000</v>
      </c>
    </row>
    <row r="281" spans="1:14" s="63" customFormat="1" ht="15" customHeight="1">
      <c r="A281" s="57" t="s">
        <v>727</v>
      </c>
      <c r="B281" s="57" t="s">
        <v>445</v>
      </c>
      <c r="C281" s="57" t="s">
        <v>931</v>
      </c>
      <c r="D281" s="59" t="s">
        <v>705</v>
      </c>
      <c r="E281" s="59" t="s">
        <v>63</v>
      </c>
      <c r="F281" s="56">
        <v>582</v>
      </c>
      <c r="G281" s="59">
        <v>690</v>
      </c>
      <c r="H281" s="60">
        <v>0.84</v>
      </c>
      <c r="I281" s="66" t="s">
        <v>68</v>
      </c>
      <c r="J281" s="10">
        <v>-0.09</v>
      </c>
      <c r="K281" s="64" t="s">
        <v>713</v>
      </c>
      <c r="L281" s="61">
        <v>0.381</v>
      </c>
      <c r="M281" s="59">
        <v>6</v>
      </c>
      <c r="N281" s="62">
        <v>13173000</v>
      </c>
    </row>
    <row r="282" spans="1:14" s="63" customFormat="1" ht="15" customHeight="1">
      <c r="A282" s="57" t="s">
        <v>757</v>
      </c>
      <c r="B282" s="57" t="s">
        <v>447</v>
      </c>
      <c r="C282" s="57" t="s">
        <v>933</v>
      </c>
      <c r="D282" s="59" t="s">
        <v>705</v>
      </c>
      <c r="E282" s="59" t="s">
        <v>63</v>
      </c>
      <c r="F282" s="56">
        <v>967</v>
      </c>
      <c r="G282" s="59">
        <v>900</v>
      </c>
      <c r="H282" s="60">
        <v>1.07</v>
      </c>
      <c r="I282" s="66" t="s">
        <v>68</v>
      </c>
      <c r="J282" s="10">
        <v>-0.01</v>
      </c>
      <c r="K282" s="65" t="s">
        <v>712</v>
      </c>
      <c r="L282" s="61">
        <v>0.69</v>
      </c>
      <c r="M282" s="59">
        <v>0</v>
      </c>
      <c r="N282" s="62">
        <v>13560000</v>
      </c>
    </row>
    <row r="283" spans="1:14" s="63" customFormat="1" ht="15" customHeight="1">
      <c r="A283" s="57" t="s">
        <v>546</v>
      </c>
      <c r="B283" s="57" t="s">
        <v>449</v>
      </c>
      <c r="C283" s="57" t="s">
        <v>934</v>
      </c>
      <c r="D283" s="59" t="s">
        <v>705</v>
      </c>
      <c r="E283" s="59" t="s">
        <v>63</v>
      </c>
      <c r="F283" s="56">
        <v>1372</v>
      </c>
      <c r="G283" s="59">
        <v>1140</v>
      </c>
      <c r="H283" s="60">
        <v>1.2</v>
      </c>
      <c r="I283" s="66" t="s">
        <v>68</v>
      </c>
      <c r="J283" s="10">
        <v>0.01</v>
      </c>
      <c r="K283" s="66" t="s">
        <v>707</v>
      </c>
      <c r="L283" s="61">
        <v>0.857</v>
      </c>
      <c r="M283" s="59">
        <v>0</v>
      </c>
      <c r="N283" s="62">
        <v>16612000</v>
      </c>
    </row>
    <row r="284" spans="1:14" s="63" customFormat="1" ht="15" customHeight="1">
      <c r="A284" s="57" t="s">
        <v>61</v>
      </c>
      <c r="B284" s="57" t="s">
        <v>385</v>
      </c>
      <c r="C284" s="57" t="s">
        <v>938</v>
      </c>
      <c r="D284" s="59" t="s">
        <v>705</v>
      </c>
      <c r="E284" s="59" t="s">
        <v>63</v>
      </c>
      <c r="F284" s="56">
        <v>363</v>
      </c>
      <c r="G284" s="59">
        <v>780</v>
      </c>
      <c r="H284" s="60">
        <v>0.47</v>
      </c>
      <c r="I284" s="64" t="s">
        <v>67</v>
      </c>
      <c r="J284" s="10">
        <v>0.06</v>
      </c>
      <c r="K284" s="64" t="s">
        <v>713</v>
      </c>
      <c r="L284" s="61">
        <v>0.381</v>
      </c>
      <c r="M284" s="59">
        <v>6</v>
      </c>
      <c r="N284" s="62">
        <v>13164000</v>
      </c>
    </row>
    <row r="285" spans="1:14" s="63" customFormat="1" ht="15" customHeight="1">
      <c r="A285" s="57" t="s">
        <v>706</v>
      </c>
      <c r="B285" s="57" t="s">
        <v>450</v>
      </c>
      <c r="C285" s="57" t="s">
        <v>934</v>
      </c>
      <c r="D285" s="59" t="s">
        <v>705</v>
      </c>
      <c r="E285" s="59" t="s">
        <v>63</v>
      </c>
      <c r="F285" s="56">
        <v>868</v>
      </c>
      <c r="G285" s="59">
        <v>780</v>
      </c>
      <c r="H285" s="60">
        <v>1.11</v>
      </c>
      <c r="I285" s="66" t="s">
        <v>68</v>
      </c>
      <c r="J285" s="10">
        <v>-0.02</v>
      </c>
      <c r="K285" s="65" t="s">
        <v>712</v>
      </c>
      <c r="L285" s="61">
        <v>0.524</v>
      </c>
      <c r="M285" s="59">
        <v>0</v>
      </c>
      <c r="N285" s="62">
        <v>15325000</v>
      </c>
    </row>
    <row r="286" spans="1:14" s="63" customFormat="1" ht="15" customHeight="1">
      <c r="A286" s="57" t="s">
        <v>715</v>
      </c>
      <c r="B286" s="57" t="s">
        <v>451</v>
      </c>
      <c r="C286" s="57" t="s">
        <v>942</v>
      </c>
      <c r="D286" s="59" t="s">
        <v>705</v>
      </c>
      <c r="E286" s="59" t="s">
        <v>63</v>
      </c>
      <c r="F286" s="56">
        <v>251</v>
      </c>
      <c r="G286" s="59">
        <v>630</v>
      </c>
      <c r="H286" s="60">
        <v>0.4</v>
      </c>
      <c r="I286" s="64" t="s">
        <v>67</v>
      </c>
      <c r="J286" s="10">
        <v>-0.25</v>
      </c>
      <c r="K286" s="66" t="s">
        <v>707</v>
      </c>
      <c r="L286" s="61">
        <v>0.738</v>
      </c>
      <c r="M286" s="59">
        <v>0</v>
      </c>
      <c r="N286" s="62">
        <v>10080000</v>
      </c>
    </row>
    <row r="287" spans="1:14" s="63" customFormat="1" ht="15" customHeight="1">
      <c r="A287" s="57" t="s">
        <v>717</v>
      </c>
      <c r="B287" s="57" t="s">
        <v>452</v>
      </c>
      <c r="C287" s="57" t="s">
        <v>937</v>
      </c>
      <c r="D287" s="59" t="s">
        <v>705</v>
      </c>
      <c r="E287" s="59" t="s">
        <v>63</v>
      </c>
      <c r="F287" s="56">
        <v>356</v>
      </c>
      <c r="G287" s="59">
        <v>720</v>
      </c>
      <c r="H287" s="60">
        <v>0.49</v>
      </c>
      <c r="I287" s="64" t="s">
        <v>67</v>
      </c>
      <c r="J287" s="10">
        <v>-0.22</v>
      </c>
      <c r="K287" s="64" t="s">
        <v>713</v>
      </c>
      <c r="L287" s="61">
        <v>0.429</v>
      </c>
      <c r="M287" s="59">
        <v>6</v>
      </c>
      <c r="N287" s="62">
        <v>3985000</v>
      </c>
    </row>
    <row r="288" spans="1:14" s="63" customFormat="1" ht="15" customHeight="1">
      <c r="A288" s="57" t="s">
        <v>711</v>
      </c>
      <c r="B288" s="57" t="s">
        <v>453</v>
      </c>
      <c r="C288" s="57" t="s">
        <v>934</v>
      </c>
      <c r="D288" s="59" t="s">
        <v>705</v>
      </c>
      <c r="E288" s="59" t="s">
        <v>63</v>
      </c>
      <c r="F288" s="56">
        <v>287</v>
      </c>
      <c r="G288" s="59">
        <v>570</v>
      </c>
      <c r="H288" s="60">
        <v>0.5</v>
      </c>
      <c r="I288" s="64" t="s">
        <v>67</v>
      </c>
      <c r="J288" s="10">
        <v>-0.1</v>
      </c>
      <c r="K288" s="64" t="s">
        <v>713</v>
      </c>
      <c r="L288" s="61">
        <v>0.214</v>
      </c>
      <c r="M288" s="59">
        <v>6</v>
      </c>
      <c r="N288" s="62">
        <v>11037000</v>
      </c>
    </row>
    <row r="289" spans="1:14" s="63" customFormat="1" ht="15" customHeight="1">
      <c r="A289" s="57" t="s">
        <v>725</v>
      </c>
      <c r="B289" s="57" t="s">
        <v>454</v>
      </c>
      <c r="C289" s="57" t="s">
        <v>935</v>
      </c>
      <c r="D289" s="59" t="s">
        <v>705</v>
      </c>
      <c r="E289" s="59" t="s">
        <v>63</v>
      </c>
      <c r="F289" s="56">
        <v>653</v>
      </c>
      <c r="G289" s="59">
        <v>690</v>
      </c>
      <c r="H289" s="60">
        <v>0.95</v>
      </c>
      <c r="I289" s="66" t="s">
        <v>68</v>
      </c>
      <c r="J289" s="10">
        <v>-0.04</v>
      </c>
      <c r="K289" s="66" t="s">
        <v>707</v>
      </c>
      <c r="L289" s="61">
        <v>0.833</v>
      </c>
      <c r="M289" s="59">
        <v>0</v>
      </c>
      <c r="N289" s="62">
        <v>12759000</v>
      </c>
    </row>
    <row r="290" spans="1:14" s="63" customFormat="1" ht="15" customHeight="1">
      <c r="A290" s="57" t="s">
        <v>730</v>
      </c>
      <c r="B290" s="57" t="s">
        <v>104</v>
      </c>
      <c r="C290" s="57" t="s">
        <v>931</v>
      </c>
      <c r="D290" s="59" t="s">
        <v>705</v>
      </c>
      <c r="E290" s="59" t="s">
        <v>63</v>
      </c>
      <c r="F290" s="56">
        <v>252</v>
      </c>
      <c r="G290" s="59">
        <v>780</v>
      </c>
      <c r="H290" s="60">
        <v>0.32</v>
      </c>
      <c r="I290" s="64" t="s">
        <v>67</v>
      </c>
      <c r="J290" s="10">
        <v>-0.18</v>
      </c>
      <c r="K290" s="64" t="s">
        <v>713</v>
      </c>
      <c r="L290" s="61">
        <v>0.095</v>
      </c>
      <c r="M290" s="59">
        <v>6</v>
      </c>
      <c r="N290" s="62">
        <v>9279000</v>
      </c>
    </row>
    <row r="291" spans="1:14" s="63" customFormat="1" ht="15" customHeight="1">
      <c r="A291" s="57" t="s">
        <v>759</v>
      </c>
      <c r="B291" s="57" t="s">
        <v>584</v>
      </c>
      <c r="C291" s="57" t="s">
        <v>940</v>
      </c>
      <c r="D291" s="59" t="s">
        <v>705</v>
      </c>
      <c r="E291" s="59" t="s">
        <v>63</v>
      </c>
      <c r="F291" s="56">
        <v>355</v>
      </c>
      <c r="G291" s="59">
        <v>810</v>
      </c>
      <c r="H291" s="60">
        <v>0.44</v>
      </c>
      <c r="I291" s="64" t="s">
        <v>67</v>
      </c>
      <c r="J291" s="10">
        <v>-0.1</v>
      </c>
      <c r="K291" s="64" t="s">
        <v>713</v>
      </c>
      <c r="L291" s="61">
        <v>0.381</v>
      </c>
      <c r="M291" s="59">
        <v>1</v>
      </c>
      <c r="N291" s="62">
        <v>8622000</v>
      </c>
    </row>
    <row r="292" spans="1:14" s="63" customFormat="1" ht="15" customHeight="1">
      <c r="A292" s="57" t="s">
        <v>706</v>
      </c>
      <c r="B292" s="57" t="s">
        <v>178</v>
      </c>
      <c r="C292" s="57" t="s">
        <v>938</v>
      </c>
      <c r="D292" s="59" t="s">
        <v>723</v>
      </c>
      <c r="E292" s="59" t="s">
        <v>63</v>
      </c>
      <c r="F292" s="56">
        <v>990</v>
      </c>
      <c r="G292" s="59">
        <v>1140</v>
      </c>
      <c r="H292" s="60">
        <v>0.87</v>
      </c>
      <c r="I292" s="66" t="s">
        <v>68</v>
      </c>
      <c r="J292" s="10">
        <v>0.12</v>
      </c>
      <c r="K292" s="64" t="s">
        <v>713</v>
      </c>
      <c r="L292" s="61">
        <v>0.47600000000000003</v>
      </c>
      <c r="M292" s="59">
        <v>1</v>
      </c>
      <c r="N292" s="62">
        <v>300000</v>
      </c>
    </row>
    <row r="293" spans="1:14" s="63" customFormat="1" ht="15" customHeight="1">
      <c r="A293" s="57" t="s">
        <v>780</v>
      </c>
      <c r="B293" s="57" t="s">
        <v>433</v>
      </c>
      <c r="C293" s="57" t="s">
        <v>939</v>
      </c>
      <c r="D293" s="59" t="s">
        <v>705</v>
      </c>
      <c r="E293" s="59" t="s">
        <v>63</v>
      </c>
      <c r="F293" s="56">
        <v>475</v>
      </c>
      <c r="G293" s="59">
        <v>630</v>
      </c>
      <c r="H293" s="60">
        <v>0.75</v>
      </c>
      <c r="I293" s="64" t="s">
        <v>67</v>
      </c>
      <c r="J293" s="10">
        <v>-0.1</v>
      </c>
      <c r="K293" s="65" t="s">
        <v>712</v>
      </c>
      <c r="L293" s="61">
        <v>0.5710000000000001</v>
      </c>
      <c r="M293" s="59">
        <v>0</v>
      </c>
      <c r="N293" s="62">
        <v>9851000</v>
      </c>
    </row>
    <row r="294" spans="1:14" s="63" customFormat="1" ht="15" customHeight="1">
      <c r="A294" s="57" t="s">
        <v>730</v>
      </c>
      <c r="B294" s="57" t="s">
        <v>455</v>
      </c>
      <c r="C294" s="57" t="s">
        <v>931</v>
      </c>
      <c r="D294" s="59" t="s">
        <v>705</v>
      </c>
      <c r="E294" s="59" t="s">
        <v>63</v>
      </c>
      <c r="F294" s="56">
        <v>502</v>
      </c>
      <c r="G294" s="59">
        <v>1320</v>
      </c>
      <c r="H294" s="60">
        <v>0.38</v>
      </c>
      <c r="I294" s="64" t="s">
        <v>67</v>
      </c>
      <c r="J294" s="10">
        <v>-0.15</v>
      </c>
      <c r="K294" s="64" t="s">
        <v>713</v>
      </c>
      <c r="L294" s="61">
        <v>0.071</v>
      </c>
      <c r="M294" s="59">
        <v>6</v>
      </c>
      <c r="N294" s="62">
        <v>9774000</v>
      </c>
    </row>
    <row r="295" spans="1:14" s="63" customFormat="1" ht="15" customHeight="1">
      <c r="A295" s="57" t="s">
        <v>725</v>
      </c>
      <c r="B295" s="57" t="s">
        <v>457</v>
      </c>
      <c r="C295" s="57" t="s">
        <v>935</v>
      </c>
      <c r="D295" s="59" t="s">
        <v>705</v>
      </c>
      <c r="E295" s="59" t="s">
        <v>63</v>
      </c>
      <c r="F295" s="56">
        <v>1214</v>
      </c>
      <c r="G295" s="59">
        <v>1320</v>
      </c>
      <c r="H295" s="60">
        <v>0.92</v>
      </c>
      <c r="I295" s="66" t="s">
        <v>68</v>
      </c>
      <c r="J295" s="10">
        <v>0.02</v>
      </c>
      <c r="K295" s="65" t="s">
        <v>712</v>
      </c>
      <c r="L295" s="61">
        <v>0.619</v>
      </c>
      <c r="M295" s="59">
        <v>0</v>
      </c>
      <c r="N295" s="62">
        <v>9263000</v>
      </c>
    </row>
    <row r="296" spans="1:14" s="63" customFormat="1" ht="15" customHeight="1">
      <c r="A296" s="57" t="s">
        <v>745</v>
      </c>
      <c r="B296" s="57" t="s">
        <v>92</v>
      </c>
      <c r="C296" s="57" t="s">
        <v>932</v>
      </c>
      <c r="D296" s="59" t="s">
        <v>705</v>
      </c>
      <c r="E296" s="59" t="s">
        <v>63</v>
      </c>
      <c r="F296" s="56">
        <v>383</v>
      </c>
      <c r="G296" s="59">
        <v>540</v>
      </c>
      <c r="H296" s="60">
        <v>0.71</v>
      </c>
      <c r="I296" s="64" t="s">
        <v>67</v>
      </c>
      <c r="J296" s="10">
        <v>-0.04</v>
      </c>
      <c r="K296" s="66" t="s">
        <v>707</v>
      </c>
      <c r="L296" s="61">
        <v>0.857</v>
      </c>
      <c r="M296" s="59">
        <v>0</v>
      </c>
      <c r="N296" s="62">
        <v>8296000</v>
      </c>
    </row>
    <row r="297" spans="1:14" s="63" customFormat="1" ht="15" customHeight="1">
      <c r="A297" s="57" t="s">
        <v>717</v>
      </c>
      <c r="B297" s="57" t="s">
        <v>116</v>
      </c>
      <c r="C297" s="57" t="s">
        <v>937</v>
      </c>
      <c r="D297" s="59" t="s">
        <v>705</v>
      </c>
      <c r="E297" s="59" t="s">
        <v>63</v>
      </c>
      <c r="F297" s="56">
        <v>281</v>
      </c>
      <c r="G297" s="59">
        <v>810</v>
      </c>
      <c r="H297" s="60">
        <v>0.35</v>
      </c>
      <c r="I297" s="64" t="s">
        <v>67</v>
      </c>
      <c r="J297" s="10">
        <v>-0.27</v>
      </c>
      <c r="K297" s="65" t="s">
        <v>712</v>
      </c>
      <c r="L297" s="61">
        <v>0.5710000000000001</v>
      </c>
      <c r="M297" s="59">
        <v>5</v>
      </c>
      <c r="N297" s="62">
        <v>18880000</v>
      </c>
    </row>
    <row r="298" spans="1:14" s="63" customFormat="1" ht="15" customHeight="1">
      <c r="A298" s="57" t="s">
        <v>780</v>
      </c>
      <c r="B298" s="57" t="s">
        <v>697</v>
      </c>
      <c r="C298" s="57" t="s">
        <v>939</v>
      </c>
      <c r="D298" s="59" t="s">
        <v>710</v>
      </c>
      <c r="E298" s="59" t="s">
        <v>63</v>
      </c>
      <c r="F298" s="56">
        <v>389</v>
      </c>
      <c r="G298" s="59">
        <v>1080</v>
      </c>
      <c r="H298" s="60">
        <v>0.36</v>
      </c>
      <c r="I298" s="64" t="s">
        <v>67</v>
      </c>
      <c r="J298" s="10">
        <v>-0.42</v>
      </c>
      <c r="K298" s="64" t="s">
        <v>713</v>
      </c>
      <c r="L298" s="61">
        <v>0.33299999999999996</v>
      </c>
      <c r="M298" s="59">
        <v>5</v>
      </c>
      <c r="N298" s="62">
        <v>35754000</v>
      </c>
    </row>
    <row r="299" spans="1:14" s="63" customFormat="1" ht="15" customHeight="1">
      <c r="A299" s="57" t="s">
        <v>510</v>
      </c>
      <c r="B299" s="57" t="s">
        <v>458</v>
      </c>
      <c r="C299" s="57" t="s">
        <v>935</v>
      </c>
      <c r="D299" s="59" t="s">
        <v>705</v>
      </c>
      <c r="E299" s="59" t="s">
        <v>63</v>
      </c>
      <c r="F299" s="56">
        <v>554</v>
      </c>
      <c r="G299" s="59">
        <v>450</v>
      </c>
      <c r="H299" s="60">
        <v>1.23</v>
      </c>
      <c r="I299" s="64" t="s">
        <v>66</v>
      </c>
      <c r="J299" s="10">
        <v>0.16</v>
      </c>
      <c r="K299" s="66" t="s">
        <v>707</v>
      </c>
      <c r="L299" s="61">
        <v>0.7140000000000001</v>
      </c>
      <c r="M299" s="59">
        <v>0</v>
      </c>
      <c r="N299" s="62">
        <v>5654000</v>
      </c>
    </row>
    <row r="300" spans="1:14" s="63" customFormat="1" ht="15" customHeight="1">
      <c r="A300" s="57" t="s">
        <v>546</v>
      </c>
      <c r="B300" s="57" t="s">
        <v>459</v>
      </c>
      <c r="C300" s="57" t="s">
        <v>934</v>
      </c>
      <c r="D300" s="59" t="s">
        <v>705</v>
      </c>
      <c r="E300" s="59" t="s">
        <v>63</v>
      </c>
      <c r="F300" s="56">
        <v>592</v>
      </c>
      <c r="G300" s="59">
        <v>660</v>
      </c>
      <c r="H300" s="60">
        <v>0.9</v>
      </c>
      <c r="I300" s="66" t="s">
        <v>68</v>
      </c>
      <c r="J300" s="10">
        <v>-0.07</v>
      </c>
      <c r="K300" s="64" t="s">
        <v>713</v>
      </c>
      <c r="L300" s="61">
        <v>0.405</v>
      </c>
      <c r="M300" s="59">
        <v>1</v>
      </c>
      <c r="N300" s="62">
        <v>17531000</v>
      </c>
    </row>
    <row r="301" spans="1:14" s="63" customFormat="1" ht="15" customHeight="1">
      <c r="A301" s="57" t="s">
        <v>717</v>
      </c>
      <c r="B301" s="57" t="s">
        <v>460</v>
      </c>
      <c r="C301" s="57" t="s">
        <v>937</v>
      </c>
      <c r="D301" s="59" t="s">
        <v>705</v>
      </c>
      <c r="E301" s="59" t="s">
        <v>63</v>
      </c>
      <c r="F301" s="56">
        <v>288</v>
      </c>
      <c r="G301" s="59">
        <v>780</v>
      </c>
      <c r="H301" s="60">
        <v>0.37</v>
      </c>
      <c r="I301" s="64" t="s">
        <v>67</v>
      </c>
      <c r="J301" s="10">
        <v>-0.29</v>
      </c>
      <c r="K301" s="64" t="s">
        <v>713</v>
      </c>
      <c r="L301" s="61">
        <v>0.095</v>
      </c>
      <c r="M301" s="59">
        <v>9</v>
      </c>
      <c r="N301" s="62">
        <v>4450000</v>
      </c>
    </row>
    <row r="302" spans="1:14" s="63" customFormat="1" ht="15" customHeight="1">
      <c r="A302" s="69" t="s">
        <v>759</v>
      </c>
      <c r="B302" s="69" t="s">
        <v>767</v>
      </c>
      <c r="C302" s="69" t="s">
        <v>940</v>
      </c>
      <c r="D302" s="70" t="s">
        <v>705</v>
      </c>
      <c r="E302" s="70" t="s">
        <v>733</v>
      </c>
      <c r="F302" s="70">
        <v>379</v>
      </c>
      <c r="G302" s="70">
        <v>1230</v>
      </c>
      <c r="H302" s="71">
        <v>0.31</v>
      </c>
      <c r="I302" s="64" t="s">
        <v>67</v>
      </c>
      <c r="J302" s="72">
        <v>0.8</v>
      </c>
      <c r="K302" s="64" t="s">
        <v>713</v>
      </c>
      <c r="L302" s="74">
        <v>0.41700000000000004</v>
      </c>
      <c r="M302" s="70">
        <v>1</v>
      </c>
      <c r="N302" s="73">
        <v>5692000</v>
      </c>
    </row>
    <row r="303" spans="1:14" s="63" customFormat="1" ht="15" customHeight="1">
      <c r="A303" s="57" t="s">
        <v>717</v>
      </c>
      <c r="B303" s="57" t="s">
        <v>540</v>
      </c>
      <c r="C303" s="57" t="s">
        <v>937</v>
      </c>
      <c r="D303" s="59" t="s">
        <v>710</v>
      </c>
      <c r="E303" s="59" t="s">
        <v>63</v>
      </c>
      <c r="F303" s="56">
        <v>507</v>
      </c>
      <c r="G303" s="59">
        <v>1344</v>
      </c>
      <c r="H303" s="60">
        <v>0.38</v>
      </c>
      <c r="I303" s="64" t="s">
        <v>67</v>
      </c>
      <c r="J303" s="10">
        <v>-0.37</v>
      </c>
      <c r="K303" s="64" t="s">
        <v>713</v>
      </c>
      <c r="L303" s="61">
        <v>0.262</v>
      </c>
      <c r="M303" s="59">
        <v>5</v>
      </c>
      <c r="N303" s="62">
        <v>6557000</v>
      </c>
    </row>
    <row r="304" spans="1:14" s="63" customFormat="1" ht="15" customHeight="1">
      <c r="A304" s="57" t="s">
        <v>727</v>
      </c>
      <c r="B304" s="57" t="s">
        <v>461</v>
      </c>
      <c r="C304" s="57" t="s">
        <v>931</v>
      </c>
      <c r="D304" s="59" t="s">
        <v>705</v>
      </c>
      <c r="E304" s="59" t="s">
        <v>63</v>
      </c>
      <c r="F304" s="56">
        <v>610</v>
      </c>
      <c r="G304" s="59">
        <v>630</v>
      </c>
      <c r="H304" s="60">
        <v>0.97</v>
      </c>
      <c r="I304" s="66" t="s">
        <v>68</v>
      </c>
      <c r="J304" s="10">
        <v>0.11</v>
      </c>
      <c r="K304" s="65" t="s">
        <v>712</v>
      </c>
      <c r="L304" s="61">
        <v>0.643</v>
      </c>
      <c r="M304" s="59">
        <v>9</v>
      </c>
      <c r="N304" s="62">
        <v>10407000</v>
      </c>
    </row>
    <row r="305" spans="1:14" s="63" customFormat="1" ht="15" customHeight="1">
      <c r="A305" s="57" t="s">
        <v>780</v>
      </c>
      <c r="B305" s="57" t="s">
        <v>462</v>
      </c>
      <c r="C305" s="57" t="s">
        <v>939</v>
      </c>
      <c r="D305" s="59" t="s">
        <v>705</v>
      </c>
      <c r="E305" s="59" t="s">
        <v>63</v>
      </c>
      <c r="F305" s="56">
        <v>271</v>
      </c>
      <c r="G305" s="59">
        <v>330</v>
      </c>
      <c r="H305" s="60">
        <v>0.82</v>
      </c>
      <c r="I305" s="66" t="s">
        <v>68</v>
      </c>
      <c r="J305" s="10">
        <v>-0.18</v>
      </c>
      <c r="K305" s="66" t="s">
        <v>707</v>
      </c>
      <c r="L305" s="61">
        <v>0.762</v>
      </c>
      <c r="M305" s="59">
        <v>0</v>
      </c>
      <c r="N305" s="62">
        <v>6693000</v>
      </c>
    </row>
    <row r="306" spans="1:14" s="63" customFormat="1" ht="15" customHeight="1">
      <c r="A306" s="57" t="s">
        <v>666</v>
      </c>
      <c r="B306" s="57" t="s">
        <v>519</v>
      </c>
      <c r="C306" s="57" t="s">
        <v>938</v>
      </c>
      <c r="D306" s="59" t="s">
        <v>710</v>
      </c>
      <c r="E306" s="59" t="s">
        <v>63</v>
      </c>
      <c r="F306" s="56">
        <v>1639</v>
      </c>
      <c r="G306" s="59">
        <v>1416</v>
      </c>
      <c r="H306" s="60">
        <v>1.16</v>
      </c>
      <c r="I306" s="66" t="s">
        <v>68</v>
      </c>
      <c r="J306" s="10">
        <v>-0.09</v>
      </c>
      <c r="K306" s="64" t="s">
        <v>713</v>
      </c>
      <c r="L306" s="61">
        <v>0.389</v>
      </c>
      <c r="M306" s="59">
        <v>1</v>
      </c>
      <c r="N306" s="62">
        <v>31542000</v>
      </c>
    </row>
    <row r="307" spans="1:14" s="63" customFormat="1" ht="15" customHeight="1">
      <c r="A307" s="57" t="s">
        <v>730</v>
      </c>
      <c r="B307" s="57" t="s">
        <v>465</v>
      </c>
      <c r="C307" s="57" t="s">
        <v>931</v>
      </c>
      <c r="D307" s="59" t="s">
        <v>705</v>
      </c>
      <c r="E307" s="59" t="s">
        <v>63</v>
      </c>
      <c r="F307" s="56">
        <v>286</v>
      </c>
      <c r="G307" s="59">
        <v>510</v>
      </c>
      <c r="H307" s="60">
        <v>0.56</v>
      </c>
      <c r="I307" s="64" t="s">
        <v>67</v>
      </c>
      <c r="J307" s="10">
        <v>-0.18</v>
      </c>
      <c r="K307" s="65" t="s">
        <v>712</v>
      </c>
      <c r="L307" s="61">
        <v>0.5710000000000001</v>
      </c>
      <c r="M307" s="59">
        <v>6</v>
      </c>
      <c r="N307" s="62">
        <v>9740000</v>
      </c>
    </row>
    <row r="308" spans="1:14" s="63" customFormat="1" ht="15" customHeight="1">
      <c r="A308" s="57" t="s">
        <v>745</v>
      </c>
      <c r="B308" s="57" t="s">
        <v>487</v>
      </c>
      <c r="C308" s="57" t="s">
        <v>941</v>
      </c>
      <c r="D308" s="59" t="s">
        <v>705</v>
      </c>
      <c r="E308" s="59" t="s">
        <v>63</v>
      </c>
      <c r="F308" s="56">
        <v>417</v>
      </c>
      <c r="G308" s="59">
        <v>870</v>
      </c>
      <c r="H308" s="60">
        <v>0.48</v>
      </c>
      <c r="I308" s="64" t="s">
        <v>67</v>
      </c>
      <c r="J308" s="10">
        <v>-0.18</v>
      </c>
      <c r="K308" s="64" t="s">
        <v>713</v>
      </c>
      <c r="L308" s="61">
        <v>0.47600000000000003</v>
      </c>
      <c r="M308" s="59">
        <v>8</v>
      </c>
      <c r="N308" s="62">
        <v>300000</v>
      </c>
    </row>
    <row r="309" spans="1:14" s="63" customFormat="1" ht="15" customHeight="1">
      <c r="A309" s="57" t="s">
        <v>666</v>
      </c>
      <c r="B309" s="57" t="s">
        <v>466</v>
      </c>
      <c r="C309" s="57" t="s">
        <v>938</v>
      </c>
      <c r="D309" s="59" t="s">
        <v>705</v>
      </c>
      <c r="E309" s="59" t="s">
        <v>63</v>
      </c>
      <c r="F309" s="56">
        <v>849</v>
      </c>
      <c r="G309" s="59">
        <v>630</v>
      </c>
      <c r="H309" s="60">
        <v>1.35</v>
      </c>
      <c r="I309" s="64" t="s">
        <v>66</v>
      </c>
      <c r="J309" s="10">
        <v>-0.18</v>
      </c>
      <c r="K309" s="65" t="s">
        <v>712</v>
      </c>
      <c r="L309" s="61">
        <v>0.619</v>
      </c>
      <c r="M309" s="59">
        <v>0</v>
      </c>
      <c r="N309" s="62">
        <v>9122000</v>
      </c>
    </row>
    <row r="310" spans="1:14" s="63" customFormat="1" ht="15" customHeight="1">
      <c r="A310" s="57" t="s">
        <v>747</v>
      </c>
      <c r="B310" s="57" t="s">
        <v>698</v>
      </c>
      <c r="C310" s="57" t="s">
        <v>930</v>
      </c>
      <c r="D310" s="59" t="s">
        <v>710</v>
      </c>
      <c r="E310" s="59" t="s">
        <v>63</v>
      </c>
      <c r="F310" s="56">
        <v>1249</v>
      </c>
      <c r="G310" s="59">
        <v>2232</v>
      </c>
      <c r="H310" s="60">
        <v>0.56</v>
      </c>
      <c r="I310" s="64" t="s">
        <v>67</v>
      </c>
      <c r="J310" s="10">
        <v>-0.32</v>
      </c>
      <c r="K310" s="64" t="s">
        <v>713</v>
      </c>
      <c r="L310" s="61">
        <v>0.214</v>
      </c>
      <c r="M310" s="59">
        <v>9</v>
      </c>
      <c r="N310" s="62">
        <v>32944000</v>
      </c>
    </row>
    <row r="311" spans="1:14" s="63" customFormat="1" ht="15" customHeight="1">
      <c r="A311" s="57" t="s">
        <v>633</v>
      </c>
      <c r="B311" s="57" t="s">
        <v>156</v>
      </c>
      <c r="C311" s="57" t="s">
        <v>943</v>
      </c>
      <c r="D311" s="59" t="s">
        <v>710</v>
      </c>
      <c r="E311" s="59" t="s">
        <v>63</v>
      </c>
      <c r="F311" s="56">
        <v>410</v>
      </c>
      <c r="G311" s="59">
        <v>360</v>
      </c>
      <c r="H311" s="60">
        <v>1.14</v>
      </c>
      <c r="I311" s="66" t="s">
        <v>68</v>
      </c>
      <c r="J311" s="10">
        <v>0.15</v>
      </c>
      <c r="K311" s="66" t="s">
        <v>707</v>
      </c>
      <c r="L311" s="61">
        <v>0.77</v>
      </c>
      <c r="M311" s="59">
        <v>0</v>
      </c>
      <c r="N311" s="62">
        <v>300000</v>
      </c>
    </row>
    <row r="312" spans="1:14" s="63" customFormat="1" ht="15" customHeight="1">
      <c r="A312" s="69" t="s">
        <v>633</v>
      </c>
      <c r="B312" s="69" t="s">
        <v>654</v>
      </c>
      <c r="C312" s="69" t="s">
        <v>943</v>
      </c>
      <c r="D312" s="70" t="s">
        <v>710</v>
      </c>
      <c r="E312" s="70" t="s">
        <v>703</v>
      </c>
      <c r="F312" s="70">
        <v>532</v>
      </c>
      <c r="G312" s="70">
        <v>336</v>
      </c>
      <c r="H312" s="71">
        <v>1.58</v>
      </c>
      <c r="I312" s="64" t="s">
        <v>66</v>
      </c>
      <c r="J312" s="72" t="s">
        <v>196</v>
      </c>
      <c r="K312" s="56" t="s">
        <v>708</v>
      </c>
      <c r="L312" s="74">
        <v>0.833</v>
      </c>
      <c r="M312" s="70" t="s">
        <v>196</v>
      </c>
      <c r="N312" s="73">
        <v>0</v>
      </c>
    </row>
    <row r="313" spans="1:14" s="63" customFormat="1" ht="15" customHeight="1">
      <c r="A313" s="57" t="s">
        <v>633</v>
      </c>
      <c r="B313" s="57" t="s">
        <v>676</v>
      </c>
      <c r="C313" s="57" t="s">
        <v>943</v>
      </c>
      <c r="D313" s="59" t="s">
        <v>710</v>
      </c>
      <c r="E313" s="59" t="s">
        <v>45</v>
      </c>
      <c r="F313" s="56">
        <v>168</v>
      </c>
      <c r="G313" s="59">
        <v>168</v>
      </c>
      <c r="H313" s="60">
        <v>1</v>
      </c>
      <c r="I313" s="66" t="s">
        <v>68</v>
      </c>
      <c r="J313" s="10" t="s">
        <v>196</v>
      </c>
      <c r="K313" s="56" t="s">
        <v>196</v>
      </c>
      <c r="L313" s="56" t="s">
        <v>196</v>
      </c>
      <c r="M313" s="59" t="s">
        <v>196</v>
      </c>
      <c r="N313" s="62">
        <v>0</v>
      </c>
    </row>
    <row r="314" spans="1:14" s="63" customFormat="1" ht="15" customHeight="1">
      <c r="A314" s="57" t="s">
        <v>663</v>
      </c>
      <c r="B314" s="57" t="s">
        <v>241</v>
      </c>
      <c r="C314" s="57" t="s">
        <v>933</v>
      </c>
      <c r="D314" s="59" t="s">
        <v>705</v>
      </c>
      <c r="E314" s="59" t="s">
        <v>63</v>
      </c>
      <c r="F314" s="56">
        <v>683</v>
      </c>
      <c r="G314" s="59">
        <v>990</v>
      </c>
      <c r="H314" s="60">
        <v>0.69</v>
      </c>
      <c r="I314" s="64" t="s">
        <v>67</v>
      </c>
      <c r="J314" s="10">
        <v>-0.02</v>
      </c>
      <c r="K314" s="65" t="s">
        <v>712</v>
      </c>
      <c r="L314" s="61">
        <v>0.69</v>
      </c>
      <c r="M314" s="59">
        <v>0</v>
      </c>
      <c r="N314" s="62">
        <v>12415000</v>
      </c>
    </row>
    <row r="315" spans="1:14" s="63" customFormat="1" ht="15" customHeight="1">
      <c r="A315" s="57" t="s">
        <v>759</v>
      </c>
      <c r="B315" s="57" t="s">
        <v>480</v>
      </c>
      <c r="C315" s="57" t="s">
        <v>940</v>
      </c>
      <c r="D315" s="59" t="s">
        <v>705</v>
      </c>
      <c r="E315" s="59" t="s">
        <v>63</v>
      </c>
      <c r="F315" s="56">
        <v>451</v>
      </c>
      <c r="G315" s="59">
        <v>540</v>
      </c>
      <c r="H315" s="60">
        <v>0.84</v>
      </c>
      <c r="I315" s="66" t="s">
        <v>68</v>
      </c>
      <c r="J315" s="10">
        <v>-0.1</v>
      </c>
      <c r="K315" s="65" t="s">
        <v>712</v>
      </c>
      <c r="L315" s="61">
        <v>0.5710000000000001</v>
      </c>
      <c r="M315" s="59">
        <v>0</v>
      </c>
      <c r="N315" s="62">
        <v>7481000</v>
      </c>
    </row>
    <row r="316" spans="1:14" s="63" customFormat="1" ht="15" customHeight="1">
      <c r="A316" s="57" t="s">
        <v>759</v>
      </c>
      <c r="B316" s="57" t="s">
        <v>225</v>
      </c>
      <c r="C316" s="57" t="s">
        <v>940</v>
      </c>
      <c r="D316" s="59" t="s">
        <v>705</v>
      </c>
      <c r="E316" s="59" t="s">
        <v>63</v>
      </c>
      <c r="F316" s="56">
        <v>561</v>
      </c>
      <c r="G316" s="59">
        <v>480</v>
      </c>
      <c r="H316" s="60">
        <v>1.17</v>
      </c>
      <c r="I316" s="66" t="s">
        <v>68</v>
      </c>
      <c r="J316" s="10">
        <v>0.03</v>
      </c>
      <c r="K316" s="66" t="s">
        <v>707</v>
      </c>
      <c r="L316" s="61">
        <v>0.7859999999999999</v>
      </c>
      <c r="M316" s="59">
        <v>0</v>
      </c>
      <c r="N316" s="62">
        <v>5151000</v>
      </c>
    </row>
    <row r="317" spans="1:14" s="63" customFormat="1" ht="15" customHeight="1">
      <c r="A317" s="57" t="s">
        <v>741</v>
      </c>
      <c r="B317" s="57" t="s">
        <v>153</v>
      </c>
      <c r="C317" s="57" t="s">
        <v>937</v>
      </c>
      <c r="D317" s="59" t="s">
        <v>705</v>
      </c>
      <c r="E317" s="59" t="s">
        <v>63</v>
      </c>
      <c r="F317" s="56">
        <v>302</v>
      </c>
      <c r="G317" s="59">
        <v>750</v>
      </c>
      <c r="H317" s="60">
        <v>0.4</v>
      </c>
      <c r="I317" s="64" t="s">
        <v>67</v>
      </c>
      <c r="J317" s="10">
        <v>-0.04</v>
      </c>
      <c r="K317" s="64" t="s">
        <v>713</v>
      </c>
      <c r="L317" s="61">
        <v>0.31</v>
      </c>
      <c r="M317" s="59">
        <v>10</v>
      </c>
      <c r="N317" s="62">
        <v>8456000</v>
      </c>
    </row>
    <row r="318" spans="1:14" s="63" customFormat="1" ht="15" customHeight="1">
      <c r="A318" s="57" t="s">
        <v>663</v>
      </c>
      <c r="B318" s="57" t="s">
        <v>468</v>
      </c>
      <c r="C318" s="57" t="s">
        <v>933</v>
      </c>
      <c r="D318" s="59" t="s">
        <v>705</v>
      </c>
      <c r="E318" s="59" t="s">
        <v>63</v>
      </c>
      <c r="F318" s="56">
        <v>471</v>
      </c>
      <c r="G318" s="59">
        <v>510</v>
      </c>
      <c r="H318" s="60">
        <v>0.92</v>
      </c>
      <c r="I318" s="66" t="s">
        <v>68</v>
      </c>
      <c r="J318" s="10">
        <v>0.09</v>
      </c>
      <c r="K318" s="65" t="s">
        <v>712</v>
      </c>
      <c r="L318" s="61">
        <v>0.595</v>
      </c>
      <c r="M318" s="59">
        <v>0</v>
      </c>
      <c r="N318" s="62">
        <v>13366000</v>
      </c>
    </row>
    <row r="319" spans="1:14" s="63" customFormat="1" ht="15" customHeight="1">
      <c r="A319" s="57" t="s">
        <v>757</v>
      </c>
      <c r="B319" s="57" t="s">
        <v>469</v>
      </c>
      <c r="C319" s="57" t="s">
        <v>933</v>
      </c>
      <c r="D319" s="59" t="s">
        <v>705</v>
      </c>
      <c r="E319" s="59" t="s">
        <v>63</v>
      </c>
      <c r="F319" s="56">
        <v>832</v>
      </c>
      <c r="G319" s="59">
        <v>690</v>
      </c>
      <c r="H319" s="60">
        <f>F319/G319</f>
        <v>1.2057971014492754</v>
      </c>
      <c r="I319" s="64" t="s">
        <v>66</v>
      </c>
      <c r="J319" s="10">
        <v>0.02</v>
      </c>
      <c r="K319" s="66" t="s">
        <v>707</v>
      </c>
      <c r="L319" s="61">
        <v>0.7859999999999999</v>
      </c>
      <c r="M319" s="59">
        <v>0</v>
      </c>
      <c r="N319" s="62">
        <v>12129000</v>
      </c>
    </row>
    <row r="320" spans="1:14" s="63" customFormat="1" ht="15" customHeight="1">
      <c r="A320" s="57" t="s">
        <v>759</v>
      </c>
      <c r="B320" s="57" t="s">
        <v>553</v>
      </c>
      <c r="C320" s="57" t="s">
        <v>940</v>
      </c>
      <c r="D320" s="59" t="s">
        <v>710</v>
      </c>
      <c r="E320" s="59" t="s">
        <v>69</v>
      </c>
      <c r="F320" s="56">
        <v>240</v>
      </c>
      <c r="G320" s="59">
        <v>240</v>
      </c>
      <c r="H320" s="60">
        <v>1</v>
      </c>
      <c r="I320" s="66" t="s">
        <v>68</v>
      </c>
      <c r="J320" s="10">
        <v>-0.33</v>
      </c>
      <c r="K320" s="56" t="s">
        <v>708</v>
      </c>
      <c r="L320" s="61">
        <v>0.778</v>
      </c>
      <c r="M320" s="59">
        <v>0</v>
      </c>
      <c r="N320" s="62">
        <v>644000</v>
      </c>
    </row>
    <row r="321" spans="1:14" s="63" customFormat="1" ht="15" customHeight="1">
      <c r="A321" s="57" t="s">
        <v>51</v>
      </c>
      <c r="B321" s="57" t="s">
        <v>52</v>
      </c>
      <c r="C321" s="57" t="s">
        <v>936</v>
      </c>
      <c r="D321" s="59" t="s">
        <v>705</v>
      </c>
      <c r="E321" s="59" t="s">
        <v>63</v>
      </c>
      <c r="F321" s="56">
        <v>317</v>
      </c>
      <c r="G321" s="59">
        <v>690</v>
      </c>
      <c r="H321" s="60">
        <v>0.46</v>
      </c>
      <c r="I321" s="64" t="s">
        <v>67</v>
      </c>
      <c r="J321" s="10">
        <v>-0.34</v>
      </c>
      <c r="K321" s="64" t="s">
        <v>713</v>
      </c>
      <c r="L321" s="61">
        <v>0.381</v>
      </c>
      <c r="M321" s="59">
        <v>6</v>
      </c>
      <c r="N321" s="62">
        <v>1464000</v>
      </c>
    </row>
    <row r="322" spans="1:14" s="63" customFormat="1" ht="15" customHeight="1">
      <c r="A322" s="57" t="s">
        <v>715</v>
      </c>
      <c r="B322" s="57" t="s">
        <v>481</v>
      </c>
      <c r="C322" s="57" t="s">
        <v>942</v>
      </c>
      <c r="D322" s="59" t="s">
        <v>705</v>
      </c>
      <c r="E322" s="59" t="s">
        <v>63</v>
      </c>
      <c r="F322" s="56">
        <v>349</v>
      </c>
      <c r="G322" s="59">
        <v>780</v>
      </c>
      <c r="H322" s="60">
        <v>0.45</v>
      </c>
      <c r="I322" s="64" t="s">
        <v>67</v>
      </c>
      <c r="J322" s="10">
        <v>-0.2</v>
      </c>
      <c r="K322" s="66" t="s">
        <v>707</v>
      </c>
      <c r="L322" s="61">
        <v>0.833</v>
      </c>
      <c r="M322" s="59">
        <v>0</v>
      </c>
      <c r="N322" s="62">
        <v>14623000</v>
      </c>
    </row>
    <row r="323" spans="1:14" s="63" customFormat="1" ht="15" customHeight="1">
      <c r="A323" s="57" t="s">
        <v>730</v>
      </c>
      <c r="B323" s="57" t="s">
        <v>286</v>
      </c>
      <c r="C323" s="57" t="s">
        <v>931</v>
      </c>
      <c r="D323" s="59" t="s">
        <v>705</v>
      </c>
      <c r="E323" s="59" t="s">
        <v>63</v>
      </c>
      <c r="F323" s="56">
        <v>402</v>
      </c>
      <c r="G323" s="59">
        <v>690</v>
      </c>
      <c r="H323" s="60">
        <v>0.58</v>
      </c>
      <c r="I323" s="64" t="s">
        <v>67</v>
      </c>
      <c r="J323" s="10">
        <v>0.35</v>
      </c>
      <c r="K323" s="65" t="s">
        <v>712</v>
      </c>
      <c r="L323" s="61">
        <v>0.667</v>
      </c>
      <c r="M323" s="59">
        <v>9</v>
      </c>
      <c r="N323" s="62">
        <v>8652000</v>
      </c>
    </row>
    <row r="324" spans="1:14" s="63" customFormat="1" ht="15" customHeight="1">
      <c r="A324" s="57" t="s">
        <v>51</v>
      </c>
      <c r="B324" s="57" t="s">
        <v>54</v>
      </c>
      <c r="C324" s="57" t="s">
        <v>930</v>
      </c>
      <c r="D324" s="59" t="s">
        <v>710</v>
      </c>
      <c r="E324" s="59" t="s">
        <v>63</v>
      </c>
      <c r="F324" s="56">
        <v>883</v>
      </c>
      <c r="G324" s="59">
        <v>888</v>
      </c>
      <c r="H324" s="60">
        <v>0.99</v>
      </c>
      <c r="I324" s="66" t="s">
        <v>68</v>
      </c>
      <c r="J324" s="10">
        <v>0.07</v>
      </c>
      <c r="K324" s="66" t="s">
        <v>707</v>
      </c>
      <c r="L324" s="61">
        <v>0.905</v>
      </c>
      <c r="M324" s="59">
        <v>0</v>
      </c>
      <c r="N324" s="62">
        <v>11602000</v>
      </c>
    </row>
    <row r="325" spans="1:14" s="63" customFormat="1" ht="15" customHeight="1">
      <c r="A325" s="57" t="s">
        <v>741</v>
      </c>
      <c r="B325" s="57" t="s">
        <v>557</v>
      </c>
      <c r="C325" s="57" t="s">
        <v>937</v>
      </c>
      <c r="D325" s="59" t="s">
        <v>705</v>
      </c>
      <c r="E325" s="59" t="s">
        <v>63</v>
      </c>
      <c r="F325" s="56">
        <v>493</v>
      </c>
      <c r="G325" s="59">
        <v>840</v>
      </c>
      <c r="H325" s="60">
        <v>0.59</v>
      </c>
      <c r="I325" s="64" t="s">
        <v>67</v>
      </c>
      <c r="J325" s="10">
        <v>-0.14</v>
      </c>
      <c r="K325" s="64" t="s">
        <v>713</v>
      </c>
      <c r="L325" s="61">
        <v>0.47600000000000003</v>
      </c>
      <c r="M325" s="59">
        <v>4</v>
      </c>
      <c r="N325" s="62">
        <v>17313000</v>
      </c>
    </row>
    <row r="326" spans="1:14" s="63" customFormat="1" ht="15" customHeight="1">
      <c r="A326" s="57" t="s">
        <v>757</v>
      </c>
      <c r="B326" s="57" t="s">
        <v>347</v>
      </c>
      <c r="C326" s="57" t="s">
        <v>933</v>
      </c>
      <c r="D326" s="59" t="s">
        <v>705</v>
      </c>
      <c r="E326" s="59" t="s">
        <v>63</v>
      </c>
      <c r="F326" s="56">
        <v>667</v>
      </c>
      <c r="G326" s="59">
        <v>630</v>
      </c>
      <c r="H326" s="60">
        <v>1.06</v>
      </c>
      <c r="I326" s="66" t="s">
        <v>68</v>
      </c>
      <c r="J326" s="10">
        <v>-0.07</v>
      </c>
      <c r="K326" s="65" t="s">
        <v>712</v>
      </c>
      <c r="L326" s="61">
        <v>0.5</v>
      </c>
      <c r="M326" s="59">
        <v>0</v>
      </c>
      <c r="N326" s="62">
        <v>4263000</v>
      </c>
    </row>
    <row r="327" spans="1:14" s="63" customFormat="1" ht="15" customHeight="1">
      <c r="A327" s="57" t="s">
        <v>633</v>
      </c>
      <c r="B327" s="57" t="s">
        <v>538</v>
      </c>
      <c r="C327" s="57" t="s">
        <v>943</v>
      </c>
      <c r="D327" s="59" t="s">
        <v>710</v>
      </c>
      <c r="E327" s="59" t="s">
        <v>63</v>
      </c>
      <c r="F327" s="56">
        <v>1790</v>
      </c>
      <c r="G327" s="59">
        <v>1584</v>
      </c>
      <c r="H327" s="60">
        <v>1.13</v>
      </c>
      <c r="I327" s="66" t="s">
        <v>68</v>
      </c>
      <c r="J327" s="10">
        <v>0.14</v>
      </c>
      <c r="K327" s="65" t="s">
        <v>712</v>
      </c>
      <c r="L327" s="61">
        <v>0.611</v>
      </c>
      <c r="M327" s="59">
        <v>10</v>
      </c>
      <c r="N327" s="62">
        <v>19582000</v>
      </c>
    </row>
    <row r="328" spans="1:14" s="63" customFormat="1" ht="15" customHeight="1">
      <c r="A328" s="57" t="s">
        <v>499</v>
      </c>
      <c r="B328" s="57" t="s">
        <v>537</v>
      </c>
      <c r="C328" s="57" t="s">
        <v>941</v>
      </c>
      <c r="D328" s="59" t="s">
        <v>710</v>
      </c>
      <c r="E328" s="59" t="s">
        <v>63</v>
      </c>
      <c r="F328" s="56">
        <v>1167</v>
      </c>
      <c r="G328" s="59">
        <v>1728</v>
      </c>
      <c r="H328" s="60">
        <v>0.68</v>
      </c>
      <c r="I328" s="64" t="s">
        <v>67</v>
      </c>
      <c r="J328" s="10">
        <v>-0.18</v>
      </c>
      <c r="K328" s="65" t="s">
        <v>712</v>
      </c>
      <c r="L328" s="61">
        <v>0.49200000000000005</v>
      </c>
      <c r="M328" s="59">
        <v>9</v>
      </c>
      <c r="N328" s="62">
        <v>18005000</v>
      </c>
    </row>
    <row r="329" spans="1:14" s="63" customFormat="1" ht="15" customHeight="1">
      <c r="A329" s="57" t="s">
        <v>633</v>
      </c>
      <c r="B329" s="57" t="s">
        <v>471</v>
      </c>
      <c r="C329" s="57" t="s">
        <v>943</v>
      </c>
      <c r="D329" s="59" t="s">
        <v>705</v>
      </c>
      <c r="E329" s="59" t="s">
        <v>63</v>
      </c>
      <c r="F329" s="56">
        <v>273</v>
      </c>
      <c r="G329" s="59">
        <v>480</v>
      </c>
      <c r="H329" s="60">
        <v>0.57</v>
      </c>
      <c r="I329" s="64" t="s">
        <v>67</v>
      </c>
      <c r="J329" s="10">
        <v>-0.15</v>
      </c>
      <c r="K329" s="65" t="s">
        <v>712</v>
      </c>
      <c r="L329" s="61">
        <v>0.5710000000000001</v>
      </c>
      <c r="M329" s="59">
        <v>0</v>
      </c>
      <c r="N329" s="62">
        <v>13717000</v>
      </c>
    </row>
    <row r="330" spans="1:14" s="63" customFormat="1" ht="15" customHeight="1">
      <c r="A330" s="57" t="s">
        <v>633</v>
      </c>
      <c r="B330" s="57" t="s">
        <v>402</v>
      </c>
      <c r="C330" s="57" t="s">
        <v>943</v>
      </c>
      <c r="D330" s="59" t="s">
        <v>705</v>
      </c>
      <c r="E330" s="59" t="s">
        <v>63</v>
      </c>
      <c r="F330" s="56">
        <v>747</v>
      </c>
      <c r="G330" s="59">
        <v>630</v>
      </c>
      <c r="H330" s="60">
        <v>1.19</v>
      </c>
      <c r="I330" s="66" t="s">
        <v>68</v>
      </c>
      <c r="J330" s="10">
        <v>0.1</v>
      </c>
      <c r="K330" s="64" t="s">
        <v>713</v>
      </c>
      <c r="L330" s="61">
        <v>0.47600000000000003</v>
      </c>
      <c r="M330" s="59">
        <v>2</v>
      </c>
      <c r="N330" s="62">
        <v>10397000</v>
      </c>
    </row>
    <row r="331" spans="1:14" s="63" customFormat="1" ht="15" customHeight="1">
      <c r="A331" s="57" t="s">
        <v>499</v>
      </c>
      <c r="B331" s="57" t="s">
        <v>244</v>
      </c>
      <c r="C331" s="57" t="s">
        <v>941</v>
      </c>
      <c r="D331" s="59" t="s">
        <v>705</v>
      </c>
      <c r="E331" s="59" t="s">
        <v>63</v>
      </c>
      <c r="F331" s="56">
        <v>247</v>
      </c>
      <c r="G331" s="59">
        <v>210</v>
      </c>
      <c r="H331" s="60">
        <v>1.18</v>
      </c>
      <c r="I331" s="66" t="s">
        <v>68</v>
      </c>
      <c r="J331" s="10">
        <v>0.05</v>
      </c>
      <c r="K331" s="66" t="s">
        <v>707</v>
      </c>
      <c r="L331" s="61">
        <v>0.857</v>
      </c>
      <c r="M331" s="59">
        <v>0</v>
      </c>
      <c r="N331" s="62">
        <v>1965000</v>
      </c>
    </row>
    <row r="332" spans="1:14" s="63" customFormat="1" ht="15" customHeight="1">
      <c r="A332" s="57" t="s">
        <v>715</v>
      </c>
      <c r="B332" s="57" t="s">
        <v>408</v>
      </c>
      <c r="C332" s="57" t="s">
        <v>942</v>
      </c>
      <c r="D332" s="59" t="s">
        <v>705</v>
      </c>
      <c r="E332" s="59" t="s">
        <v>63</v>
      </c>
      <c r="F332" s="56">
        <v>274</v>
      </c>
      <c r="G332" s="59">
        <v>270</v>
      </c>
      <c r="H332" s="60">
        <v>1.01</v>
      </c>
      <c r="I332" s="66" t="s">
        <v>68</v>
      </c>
      <c r="J332" s="10">
        <v>-0.08</v>
      </c>
      <c r="K332" s="66" t="s">
        <v>707</v>
      </c>
      <c r="L332" s="61">
        <v>0.762</v>
      </c>
      <c r="M332" s="59">
        <v>0</v>
      </c>
      <c r="N332" s="62">
        <v>8078000</v>
      </c>
    </row>
    <row r="333" spans="1:14" s="63" customFormat="1" ht="15" customHeight="1">
      <c r="A333" s="57" t="s">
        <v>499</v>
      </c>
      <c r="B333" s="57" t="s">
        <v>473</v>
      </c>
      <c r="C333" s="57" t="s">
        <v>941</v>
      </c>
      <c r="D333" s="59" t="s">
        <v>705</v>
      </c>
      <c r="E333" s="59" t="s">
        <v>63</v>
      </c>
      <c r="F333" s="56">
        <v>266</v>
      </c>
      <c r="G333" s="59">
        <v>240</v>
      </c>
      <c r="H333" s="60">
        <v>1.11</v>
      </c>
      <c r="I333" s="66" t="s">
        <v>68</v>
      </c>
      <c r="J333" s="10">
        <v>-0.06</v>
      </c>
      <c r="K333" s="66" t="s">
        <v>707</v>
      </c>
      <c r="L333" s="61">
        <v>0.738</v>
      </c>
      <c r="M333" s="59">
        <v>0</v>
      </c>
      <c r="N333" s="62">
        <v>7818000</v>
      </c>
    </row>
    <row r="334" spans="1:14" s="63" customFormat="1" ht="15" customHeight="1">
      <c r="A334" s="57" t="s">
        <v>706</v>
      </c>
      <c r="B334" s="57" t="s">
        <v>699</v>
      </c>
      <c r="C334" s="57" t="s">
        <v>934</v>
      </c>
      <c r="D334" s="59" t="s">
        <v>710</v>
      </c>
      <c r="E334" s="59" t="s">
        <v>63</v>
      </c>
      <c r="F334" s="56">
        <v>2691</v>
      </c>
      <c r="G334" s="59">
        <v>1872</v>
      </c>
      <c r="H334" s="60">
        <v>1.44</v>
      </c>
      <c r="I334" s="64" t="s">
        <v>66</v>
      </c>
      <c r="J334" s="10">
        <v>-0.16</v>
      </c>
      <c r="K334" s="64" t="s">
        <v>713</v>
      </c>
      <c r="L334" s="61">
        <v>0.381</v>
      </c>
      <c r="M334" s="59">
        <v>1</v>
      </c>
      <c r="N334" s="62">
        <v>26859000</v>
      </c>
    </row>
    <row r="335" spans="1:14" s="63" customFormat="1" ht="15" customHeight="1">
      <c r="A335" s="57" t="s">
        <v>719</v>
      </c>
      <c r="B335" s="57" t="s">
        <v>700</v>
      </c>
      <c r="C335" s="57" t="s">
        <v>936</v>
      </c>
      <c r="D335" s="59" t="s">
        <v>710</v>
      </c>
      <c r="E335" s="59" t="s">
        <v>63</v>
      </c>
      <c r="F335" s="56">
        <v>1037</v>
      </c>
      <c r="G335" s="59">
        <v>1248</v>
      </c>
      <c r="H335" s="60">
        <v>0.83</v>
      </c>
      <c r="I335" s="66" t="s">
        <v>68</v>
      </c>
      <c r="J335" s="10">
        <v>-0.29</v>
      </c>
      <c r="K335" s="64" t="s">
        <v>713</v>
      </c>
      <c r="L335" s="61">
        <v>0.198</v>
      </c>
      <c r="M335" s="59">
        <v>17</v>
      </c>
      <c r="N335" s="62">
        <v>25215000</v>
      </c>
    </row>
    <row r="336" spans="1:14" s="63" customFormat="1" ht="15" customHeight="1">
      <c r="A336" s="57" t="s">
        <v>61</v>
      </c>
      <c r="B336" s="57" t="s">
        <v>491</v>
      </c>
      <c r="C336" s="57" t="s">
        <v>938</v>
      </c>
      <c r="D336" s="59" t="s">
        <v>710</v>
      </c>
      <c r="E336" s="59" t="s">
        <v>63</v>
      </c>
      <c r="F336" s="56">
        <v>1505</v>
      </c>
      <c r="G336" s="59">
        <v>1272</v>
      </c>
      <c r="H336" s="60">
        <v>1.18</v>
      </c>
      <c r="I336" s="66" t="s">
        <v>68</v>
      </c>
      <c r="J336" s="10">
        <v>-0.1</v>
      </c>
      <c r="K336" s="65" t="s">
        <v>712</v>
      </c>
      <c r="L336" s="61">
        <v>0.524</v>
      </c>
      <c r="M336" s="59">
        <v>9</v>
      </c>
      <c r="N336" s="62">
        <v>7843000</v>
      </c>
    </row>
    <row r="337" spans="1:14" s="63" customFormat="1" ht="15" customHeight="1">
      <c r="A337" s="57" t="s">
        <v>524</v>
      </c>
      <c r="B337" s="57" t="s">
        <v>522</v>
      </c>
      <c r="C337" s="57" t="s">
        <v>930</v>
      </c>
      <c r="D337" s="59" t="s">
        <v>710</v>
      </c>
      <c r="E337" s="59" t="s">
        <v>63</v>
      </c>
      <c r="F337" s="56">
        <v>1839</v>
      </c>
      <c r="G337" s="59">
        <v>1656</v>
      </c>
      <c r="H337" s="60">
        <v>1.11</v>
      </c>
      <c r="I337" s="66" t="s">
        <v>68</v>
      </c>
      <c r="J337" s="10">
        <v>0.03</v>
      </c>
      <c r="K337" s="65" t="s">
        <v>712</v>
      </c>
      <c r="L337" s="61">
        <v>0.532</v>
      </c>
      <c r="M337" s="59">
        <v>0</v>
      </c>
      <c r="N337" s="62">
        <v>18265000</v>
      </c>
    </row>
    <row r="338" spans="1:14" s="63" customFormat="1" ht="15" customHeight="1">
      <c r="A338" s="57" t="s">
        <v>717</v>
      </c>
      <c r="B338" s="57" t="s">
        <v>475</v>
      </c>
      <c r="C338" s="57" t="s">
        <v>937</v>
      </c>
      <c r="D338" s="59" t="s">
        <v>705</v>
      </c>
      <c r="E338" s="59" t="s">
        <v>63</v>
      </c>
      <c r="F338" s="56">
        <v>260</v>
      </c>
      <c r="G338" s="59">
        <v>480</v>
      </c>
      <c r="H338" s="60">
        <v>0.54</v>
      </c>
      <c r="I338" s="64" t="s">
        <v>67</v>
      </c>
      <c r="J338" s="10">
        <v>0.15</v>
      </c>
      <c r="K338" s="66" t="s">
        <v>707</v>
      </c>
      <c r="L338" s="61">
        <v>0.81</v>
      </c>
      <c r="M338" s="59">
        <v>0</v>
      </c>
      <c r="N338" s="62">
        <v>8712000</v>
      </c>
    </row>
    <row r="339" spans="1:14" s="63" customFormat="1" ht="15" customHeight="1">
      <c r="A339" s="57" t="s">
        <v>727</v>
      </c>
      <c r="B339" s="57" t="s">
        <v>476</v>
      </c>
      <c r="C339" s="57" t="s">
        <v>931</v>
      </c>
      <c r="D339" s="59" t="s">
        <v>705</v>
      </c>
      <c r="E339" s="59" t="s">
        <v>63</v>
      </c>
      <c r="F339" s="56">
        <v>306</v>
      </c>
      <c r="G339" s="59">
        <v>540</v>
      </c>
      <c r="H339" s="60">
        <v>0.57</v>
      </c>
      <c r="I339" s="64" t="s">
        <v>67</v>
      </c>
      <c r="J339" s="10">
        <v>-0.16</v>
      </c>
      <c r="K339" s="65" t="s">
        <v>712</v>
      </c>
      <c r="L339" s="61">
        <v>0.5</v>
      </c>
      <c r="M339" s="59">
        <v>0</v>
      </c>
      <c r="N339" s="62">
        <v>13593000</v>
      </c>
    </row>
    <row r="340" spans="1:14" s="63" customFormat="1" ht="15" customHeight="1">
      <c r="A340" s="57" t="s">
        <v>757</v>
      </c>
      <c r="B340" s="57" t="s">
        <v>478</v>
      </c>
      <c r="C340" s="57" t="s">
        <v>933</v>
      </c>
      <c r="D340" s="59" t="s">
        <v>705</v>
      </c>
      <c r="E340" s="59" t="s">
        <v>63</v>
      </c>
      <c r="F340" s="56">
        <v>803</v>
      </c>
      <c r="G340" s="59">
        <v>1110</v>
      </c>
      <c r="H340" s="60">
        <v>0.72</v>
      </c>
      <c r="I340" s="64" t="s">
        <v>67</v>
      </c>
      <c r="J340" s="10">
        <v>-0.06</v>
      </c>
      <c r="K340" s="64" t="s">
        <v>713</v>
      </c>
      <c r="L340" s="61">
        <v>0.381</v>
      </c>
      <c r="M340" s="59">
        <v>1</v>
      </c>
      <c r="N340" s="62">
        <v>19245000</v>
      </c>
    </row>
    <row r="341" spans="1:14" s="63" customFormat="1" ht="15" customHeight="1">
      <c r="A341" s="57" t="s">
        <v>759</v>
      </c>
      <c r="B341" s="57" t="s">
        <v>479</v>
      </c>
      <c r="C341" s="57" t="s">
        <v>940</v>
      </c>
      <c r="D341" s="59" t="s">
        <v>705</v>
      </c>
      <c r="E341" s="59" t="s">
        <v>63</v>
      </c>
      <c r="F341" s="56">
        <v>284</v>
      </c>
      <c r="G341" s="59">
        <v>660</v>
      </c>
      <c r="H341" s="60">
        <v>0.43</v>
      </c>
      <c r="I341" s="64" t="s">
        <v>67</v>
      </c>
      <c r="J341" s="10">
        <v>-0.09</v>
      </c>
      <c r="K341" s="64" t="s">
        <v>713</v>
      </c>
      <c r="L341" s="61">
        <v>0.33299999999999996</v>
      </c>
      <c r="M341" s="59">
        <v>6</v>
      </c>
      <c r="N341" s="62">
        <v>11231000</v>
      </c>
    </row>
    <row r="342" spans="1:14" s="63" customFormat="1" ht="15" customHeight="1">
      <c r="A342" s="57" t="s">
        <v>711</v>
      </c>
      <c r="B342" s="57" t="s">
        <v>528</v>
      </c>
      <c r="C342" s="57" t="s">
        <v>930</v>
      </c>
      <c r="D342" s="59" t="s">
        <v>710</v>
      </c>
      <c r="E342" s="59" t="s">
        <v>63</v>
      </c>
      <c r="F342" s="56">
        <v>879</v>
      </c>
      <c r="G342" s="59">
        <v>1512</v>
      </c>
      <c r="H342" s="60">
        <v>0.58</v>
      </c>
      <c r="I342" s="64" t="s">
        <v>67</v>
      </c>
      <c r="J342" s="10">
        <v>-0.05</v>
      </c>
      <c r="K342" s="66" t="s">
        <v>707</v>
      </c>
      <c r="L342" s="61">
        <v>0.675</v>
      </c>
      <c r="M342" s="59">
        <v>0</v>
      </c>
      <c r="N342" s="62">
        <v>5850000</v>
      </c>
    </row>
    <row r="343" spans="1:14" s="63" customFormat="1" ht="15" customHeight="1">
      <c r="A343" s="57" t="s">
        <v>61</v>
      </c>
      <c r="B343" s="57" t="s">
        <v>484</v>
      </c>
      <c r="C343" s="57" t="s">
        <v>938</v>
      </c>
      <c r="D343" s="59" t="s">
        <v>705</v>
      </c>
      <c r="E343" s="59" t="s">
        <v>63</v>
      </c>
      <c r="F343" s="56">
        <v>703</v>
      </c>
      <c r="G343" s="59">
        <v>990</v>
      </c>
      <c r="H343" s="60">
        <v>0.71</v>
      </c>
      <c r="I343" s="64" t="s">
        <v>67</v>
      </c>
      <c r="J343" s="10">
        <v>-0.04</v>
      </c>
      <c r="K343" s="65" t="s">
        <v>712</v>
      </c>
      <c r="L343" s="61">
        <v>0.619</v>
      </c>
      <c r="M343" s="59">
        <v>0</v>
      </c>
      <c r="N343" s="62">
        <v>9200000</v>
      </c>
    </row>
    <row r="344" spans="1:14" s="63" customFormat="1" ht="15" customHeight="1">
      <c r="A344" s="57" t="s">
        <v>741</v>
      </c>
      <c r="B344" s="57" t="s">
        <v>485</v>
      </c>
      <c r="C344" s="57" t="s">
        <v>941</v>
      </c>
      <c r="D344" s="59" t="s">
        <v>705</v>
      </c>
      <c r="E344" s="59" t="s">
        <v>63</v>
      </c>
      <c r="F344" s="56">
        <v>429</v>
      </c>
      <c r="G344" s="59">
        <v>480</v>
      </c>
      <c r="H344" s="60">
        <v>0.89</v>
      </c>
      <c r="I344" s="66" t="s">
        <v>68</v>
      </c>
      <c r="J344" s="10">
        <v>-0.02</v>
      </c>
      <c r="K344" s="65" t="s">
        <v>712</v>
      </c>
      <c r="L344" s="61">
        <v>0.667</v>
      </c>
      <c r="M344" s="59">
        <v>0</v>
      </c>
      <c r="N344" s="62">
        <v>8715000</v>
      </c>
    </row>
    <row r="345" spans="1:14" s="63" customFormat="1" ht="15" customHeight="1">
      <c r="A345" s="69" t="s">
        <v>730</v>
      </c>
      <c r="B345" s="69" t="s">
        <v>768</v>
      </c>
      <c r="C345" s="69" t="s">
        <v>931</v>
      </c>
      <c r="D345" s="70" t="s">
        <v>705</v>
      </c>
      <c r="E345" s="70" t="s">
        <v>703</v>
      </c>
      <c r="F345" s="70">
        <v>665</v>
      </c>
      <c r="G345" s="70">
        <v>1320</v>
      </c>
      <c r="H345" s="71">
        <v>0.5</v>
      </c>
      <c r="I345" s="64" t="s">
        <v>67</v>
      </c>
      <c r="J345" s="72">
        <v>1.08</v>
      </c>
      <c r="K345" s="65" t="s">
        <v>712</v>
      </c>
      <c r="L345" s="74">
        <v>0.5710000000000001</v>
      </c>
      <c r="M345" s="70">
        <v>0</v>
      </c>
      <c r="N345" s="73">
        <v>1500000</v>
      </c>
    </row>
    <row r="346" spans="1:14" s="63" customFormat="1" ht="15" customHeight="1">
      <c r="A346" s="57" t="s">
        <v>745</v>
      </c>
      <c r="B346" s="57" t="s">
        <v>486</v>
      </c>
      <c r="C346" s="57" t="s">
        <v>941</v>
      </c>
      <c r="D346" s="59" t="s">
        <v>705</v>
      </c>
      <c r="E346" s="59" t="s">
        <v>63</v>
      </c>
      <c r="F346" s="56">
        <v>390</v>
      </c>
      <c r="G346" s="59">
        <v>1050</v>
      </c>
      <c r="H346" s="60">
        <v>0.37</v>
      </c>
      <c r="I346" s="64" t="s">
        <v>67</v>
      </c>
      <c r="J346" s="10">
        <v>-0.19</v>
      </c>
      <c r="K346" s="64" t="s">
        <v>713</v>
      </c>
      <c r="L346" s="61">
        <v>0.35700000000000004</v>
      </c>
      <c r="M346" s="59">
        <v>6</v>
      </c>
      <c r="N346" s="62">
        <v>22722000</v>
      </c>
    </row>
    <row r="347" spans="1:14" s="63" customFormat="1" ht="15" customHeight="1">
      <c r="A347" s="57" t="s">
        <v>524</v>
      </c>
      <c r="B347" s="57" t="s">
        <v>201</v>
      </c>
      <c r="C347" s="57" t="s">
        <v>930</v>
      </c>
      <c r="D347" s="59" t="s">
        <v>705</v>
      </c>
      <c r="E347" s="59" t="s">
        <v>63</v>
      </c>
      <c r="F347" s="56">
        <v>370</v>
      </c>
      <c r="G347" s="59">
        <v>780</v>
      </c>
      <c r="H347" s="60">
        <v>0.47</v>
      </c>
      <c r="I347" s="64" t="s">
        <v>67</v>
      </c>
      <c r="J347" s="10">
        <v>-0.21</v>
      </c>
      <c r="K347" s="64" t="s">
        <v>713</v>
      </c>
      <c r="L347" s="61">
        <v>0.33299999999999996</v>
      </c>
      <c r="M347" s="59">
        <v>4</v>
      </c>
      <c r="N347" s="62">
        <v>16131000</v>
      </c>
    </row>
    <row r="348" spans="1:14" s="63" customFormat="1" ht="15" customHeight="1">
      <c r="A348" s="57" t="s">
        <v>721</v>
      </c>
      <c r="B348" s="57" t="s">
        <v>202</v>
      </c>
      <c r="C348" s="57" t="s">
        <v>940</v>
      </c>
      <c r="D348" s="59" t="s">
        <v>705</v>
      </c>
      <c r="E348" s="59" t="s">
        <v>63</v>
      </c>
      <c r="F348" s="56">
        <v>470</v>
      </c>
      <c r="G348" s="59">
        <v>1320</v>
      </c>
      <c r="H348" s="60">
        <v>0.36</v>
      </c>
      <c r="I348" s="64" t="s">
        <v>67</v>
      </c>
      <c r="J348" s="10">
        <v>-0.07</v>
      </c>
      <c r="K348" s="64" t="s">
        <v>713</v>
      </c>
      <c r="L348" s="61">
        <v>0.262</v>
      </c>
      <c r="M348" s="59">
        <v>5</v>
      </c>
      <c r="N348" s="62">
        <v>22076000</v>
      </c>
    </row>
    <row r="349" spans="1:14" s="63" customFormat="1" ht="15" customHeight="1">
      <c r="A349" s="57" t="s">
        <v>757</v>
      </c>
      <c r="B349" s="57" t="s">
        <v>492</v>
      </c>
      <c r="C349" s="57" t="s">
        <v>933</v>
      </c>
      <c r="D349" s="59" t="s">
        <v>710</v>
      </c>
      <c r="E349" s="59" t="s">
        <v>63</v>
      </c>
      <c r="F349" s="56">
        <v>1545</v>
      </c>
      <c r="G349" s="59">
        <v>1392</v>
      </c>
      <c r="H349" s="60">
        <v>1.11</v>
      </c>
      <c r="I349" s="66" t="s">
        <v>68</v>
      </c>
      <c r="J349" s="10">
        <v>-0.01</v>
      </c>
      <c r="K349" s="66" t="s">
        <v>707</v>
      </c>
      <c r="L349" s="61">
        <v>0.6829999999999999</v>
      </c>
      <c r="M349" s="59">
        <v>0</v>
      </c>
      <c r="N349" s="62">
        <v>41172000</v>
      </c>
    </row>
    <row r="350" spans="1:14" s="63" customFormat="1" ht="15" customHeight="1">
      <c r="A350" s="57" t="s">
        <v>719</v>
      </c>
      <c r="B350" s="57" t="s">
        <v>493</v>
      </c>
      <c r="C350" s="57" t="s">
        <v>933</v>
      </c>
      <c r="D350" s="59" t="s">
        <v>710</v>
      </c>
      <c r="E350" s="59" t="s">
        <v>63</v>
      </c>
      <c r="F350" s="56">
        <v>4270</v>
      </c>
      <c r="G350" s="59">
        <v>3744</v>
      </c>
      <c r="H350" s="60">
        <v>1.14</v>
      </c>
      <c r="I350" s="66" t="s">
        <v>68</v>
      </c>
      <c r="J350" s="10">
        <v>0.02</v>
      </c>
      <c r="K350" s="66" t="s">
        <v>707</v>
      </c>
      <c r="L350" s="61">
        <v>0.857</v>
      </c>
      <c r="M350" s="59">
        <v>0</v>
      </c>
      <c r="N350" s="62">
        <v>77853000</v>
      </c>
    </row>
    <row r="351" spans="1:14" s="63" customFormat="1" ht="15" customHeight="1">
      <c r="A351" s="57" t="s">
        <v>717</v>
      </c>
      <c r="B351" s="57" t="s">
        <v>350</v>
      </c>
      <c r="C351" s="57" t="s">
        <v>937</v>
      </c>
      <c r="D351" s="59" t="s">
        <v>705</v>
      </c>
      <c r="E351" s="59" t="s">
        <v>63</v>
      </c>
      <c r="F351" s="56">
        <v>325</v>
      </c>
      <c r="G351" s="59">
        <v>540</v>
      </c>
      <c r="H351" s="60">
        <v>0.6</v>
      </c>
      <c r="I351" s="64" t="s">
        <v>67</v>
      </c>
      <c r="J351" s="10">
        <v>-0.08</v>
      </c>
      <c r="K351" s="65" t="s">
        <v>712</v>
      </c>
      <c r="L351" s="61">
        <v>0.5710000000000001</v>
      </c>
      <c r="M351" s="59">
        <v>13</v>
      </c>
      <c r="N351" s="62">
        <v>7716000</v>
      </c>
    </row>
    <row r="352" spans="1:14" s="63" customFormat="1" ht="15" customHeight="1">
      <c r="A352" s="57" t="s">
        <v>706</v>
      </c>
      <c r="B352" s="57" t="s">
        <v>456</v>
      </c>
      <c r="C352" s="57" t="s">
        <v>934</v>
      </c>
      <c r="D352" s="59" t="s">
        <v>705</v>
      </c>
      <c r="E352" s="59" t="s">
        <v>63</v>
      </c>
      <c r="F352" s="56">
        <v>548</v>
      </c>
      <c r="G352" s="59">
        <v>600</v>
      </c>
      <c r="H352" s="60">
        <v>0.91</v>
      </c>
      <c r="I352" s="66" t="s">
        <v>68</v>
      </c>
      <c r="J352" s="10">
        <v>-0.06</v>
      </c>
      <c r="K352" s="65" t="s">
        <v>712</v>
      </c>
      <c r="L352" s="61">
        <v>0.667</v>
      </c>
      <c r="M352" s="59">
        <v>0</v>
      </c>
      <c r="N352" s="62">
        <v>4248000</v>
      </c>
    </row>
    <row r="353" spans="1:14" s="63" customFormat="1" ht="15" customHeight="1">
      <c r="A353" s="57" t="s">
        <v>663</v>
      </c>
      <c r="B353" s="57" t="s">
        <v>204</v>
      </c>
      <c r="C353" s="57" t="s">
        <v>936</v>
      </c>
      <c r="D353" s="59" t="s">
        <v>705</v>
      </c>
      <c r="E353" s="59" t="s">
        <v>63</v>
      </c>
      <c r="F353" s="56">
        <v>577</v>
      </c>
      <c r="G353" s="59">
        <v>540</v>
      </c>
      <c r="H353" s="60">
        <v>1.07</v>
      </c>
      <c r="I353" s="66" t="s">
        <v>68</v>
      </c>
      <c r="J353" s="10">
        <v>0</v>
      </c>
      <c r="K353" s="66" t="s">
        <v>707</v>
      </c>
      <c r="L353" s="61">
        <v>0.857</v>
      </c>
      <c r="M353" s="59">
        <v>0</v>
      </c>
      <c r="N353" s="62">
        <v>10320000</v>
      </c>
    </row>
    <row r="354" spans="1:14" s="63" customFormat="1" ht="15" customHeight="1">
      <c r="A354" s="57" t="s">
        <v>739</v>
      </c>
      <c r="B354" s="57" t="s">
        <v>200</v>
      </c>
      <c r="C354" s="57" t="s">
        <v>940</v>
      </c>
      <c r="D354" s="59" t="s">
        <v>705</v>
      </c>
      <c r="E354" s="59" t="s">
        <v>63</v>
      </c>
      <c r="F354" s="56">
        <v>630</v>
      </c>
      <c r="G354" s="59">
        <v>960</v>
      </c>
      <c r="H354" s="60">
        <v>0.66</v>
      </c>
      <c r="I354" s="64" t="s">
        <v>67</v>
      </c>
      <c r="J354" s="10">
        <v>0.57</v>
      </c>
      <c r="K354" s="65" t="s">
        <v>712</v>
      </c>
      <c r="L354" s="61">
        <v>0.5379999999999999</v>
      </c>
      <c r="M354" s="59">
        <v>0</v>
      </c>
      <c r="N354" s="62">
        <v>12842000</v>
      </c>
    </row>
    <row r="355" spans="1:14" s="63" customFormat="1" ht="15" customHeight="1">
      <c r="A355" s="57" t="s">
        <v>745</v>
      </c>
      <c r="B355" s="57" t="s">
        <v>488</v>
      </c>
      <c r="C355" s="57" t="s">
        <v>941</v>
      </c>
      <c r="D355" s="59" t="s">
        <v>705</v>
      </c>
      <c r="E355" s="59" t="s">
        <v>63</v>
      </c>
      <c r="F355" s="56">
        <v>403</v>
      </c>
      <c r="G355" s="59">
        <v>660</v>
      </c>
      <c r="H355" s="60">
        <v>0.61</v>
      </c>
      <c r="I355" s="64" t="s">
        <v>67</v>
      </c>
      <c r="J355" s="10">
        <v>-0.17</v>
      </c>
      <c r="K355" s="66" t="s">
        <v>707</v>
      </c>
      <c r="L355" s="61">
        <v>0.7140000000000001</v>
      </c>
      <c r="M355" s="59">
        <v>9</v>
      </c>
      <c r="N355" s="62">
        <v>3987000</v>
      </c>
    </row>
    <row r="356" spans="1:14" s="63" customFormat="1" ht="15" customHeight="1">
      <c r="A356" s="57" t="s">
        <v>730</v>
      </c>
      <c r="B356" s="57" t="s">
        <v>206</v>
      </c>
      <c r="C356" s="57" t="s">
        <v>931</v>
      </c>
      <c r="D356" s="59" t="s">
        <v>705</v>
      </c>
      <c r="E356" s="59" t="s">
        <v>63</v>
      </c>
      <c r="F356" s="56">
        <v>478</v>
      </c>
      <c r="G356" s="59">
        <v>870</v>
      </c>
      <c r="H356" s="60">
        <v>0.55</v>
      </c>
      <c r="I356" s="64" t="s">
        <v>67</v>
      </c>
      <c r="J356" s="10">
        <v>-0.19</v>
      </c>
      <c r="K356" s="64" t="s">
        <v>713</v>
      </c>
      <c r="L356" s="61">
        <v>0.28600000000000003</v>
      </c>
      <c r="M356" s="59">
        <v>6</v>
      </c>
      <c r="N356" s="62">
        <v>14480000</v>
      </c>
    </row>
    <row r="357" spans="1:14" s="63" customFormat="1" ht="15" customHeight="1">
      <c r="A357" s="57" t="s">
        <v>517</v>
      </c>
      <c r="B357" s="57" t="s">
        <v>592</v>
      </c>
      <c r="C357" s="57" t="s">
        <v>932</v>
      </c>
      <c r="D357" s="59" t="s">
        <v>705</v>
      </c>
      <c r="E357" s="59" t="s">
        <v>63</v>
      </c>
      <c r="F357" s="56">
        <v>398</v>
      </c>
      <c r="G357" s="59">
        <v>840</v>
      </c>
      <c r="H357" s="60">
        <v>0.47</v>
      </c>
      <c r="I357" s="64" t="s">
        <v>67</v>
      </c>
      <c r="J357" s="10">
        <v>-0.09</v>
      </c>
      <c r="K357" s="64" t="s">
        <v>713</v>
      </c>
      <c r="L357" s="61">
        <v>0.35700000000000004</v>
      </c>
      <c r="M357" s="59">
        <v>6</v>
      </c>
      <c r="N357" s="62">
        <v>18176000</v>
      </c>
    </row>
    <row r="358" spans="1:14" s="63" customFormat="1" ht="15" customHeight="1">
      <c r="A358" s="69" t="s">
        <v>780</v>
      </c>
      <c r="B358" s="69" t="s">
        <v>657</v>
      </c>
      <c r="C358" s="69" t="s">
        <v>939</v>
      </c>
      <c r="D358" s="70" t="s">
        <v>705</v>
      </c>
      <c r="E358" s="70" t="s">
        <v>703</v>
      </c>
      <c r="F358" s="70">
        <v>344</v>
      </c>
      <c r="G358" s="70">
        <v>600</v>
      </c>
      <c r="H358" s="71">
        <v>0.57</v>
      </c>
      <c r="I358" s="64" t="s">
        <v>67</v>
      </c>
      <c r="J358" s="72" t="s">
        <v>196</v>
      </c>
      <c r="K358" s="56" t="s">
        <v>708</v>
      </c>
      <c r="L358" s="74">
        <v>0.5</v>
      </c>
      <c r="M358" s="70">
        <v>0</v>
      </c>
      <c r="N358" s="73">
        <v>13328000</v>
      </c>
    </row>
    <row r="359" spans="1:14" s="63" customFormat="1" ht="15" customHeight="1">
      <c r="A359" s="69" t="s">
        <v>715</v>
      </c>
      <c r="B359" s="69" t="s">
        <v>773</v>
      </c>
      <c r="C359" s="69" t="s">
        <v>942</v>
      </c>
      <c r="D359" s="70" t="s">
        <v>705</v>
      </c>
      <c r="E359" s="70" t="s">
        <v>703</v>
      </c>
      <c r="F359" s="70">
        <v>441</v>
      </c>
      <c r="G359" s="70">
        <v>420</v>
      </c>
      <c r="H359" s="71">
        <v>1.05</v>
      </c>
      <c r="I359" s="66" t="s">
        <v>68</v>
      </c>
      <c r="J359" s="72">
        <v>0.99</v>
      </c>
      <c r="K359" s="64" t="s">
        <v>713</v>
      </c>
      <c r="L359" s="74">
        <v>0.41700000000000004</v>
      </c>
      <c r="M359" s="70">
        <v>0</v>
      </c>
      <c r="N359" s="73">
        <v>4152000</v>
      </c>
    </row>
    <row r="360" spans="1:14" s="63" customFormat="1" ht="15" customHeight="1">
      <c r="A360" s="69" t="s">
        <v>741</v>
      </c>
      <c r="B360" s="69" t="s">
        <v>660</v>
      </c>
      <c r="C360" s="69" t="s">
        <v>937</v>
      </c>
      <c r="D360" s="70" t="s">
        <v>705</v>
      </c>
      <c r="E360" s="70" t="s">
        <v>703</v>
      </c>
      <c r="F360" s="70">
        <v>315</v>
      </c>
      <c r="G360" s="70">
        <v>420</v>
      </c>
      <c r="H360" s="71">
        <v>0.75</v>
      </c>
      <c r="I360" s="64" t="s">
        <v>67</v>
      </c>
      <c r="J360" s="72" t="s">
        <v>196</v>
      </c>
      <c r="K360" s="56" t="s">
        <v>708</v>
      </c>
      <c r="L360" s="74">
        <v>0.667</v>
      </c>
      <c r="M360" s="70">
        <v>0</v>
      </c>
      <c r="N360" s="73">
        <v>0</v>
      </c>
    </row>
    <row r="361" spans="1:14" s="63" customFormat="1" ht="15" customHeight="1">
      <c r="A361" s="57" t="s">
        <v>730</v>
      </c>
      <c r="B361" s="57" t="s">
        <v>772</v>
      </c>
      <c r="C361" s="57" t="s">
        <v>931</v>
      </c>
      <c r="D361" s="59" t="s">
        <v>705</v>
      </c>
      <c r="E361" s="59" t="s">
        <v>703</v>
      </c>
      <c r="F361" s="56">
        <v>624</v>
      </c>
      <c r="G361" s="59">
        <v>540</v>
      </c>
      <c r="H361" s="60">
        <v>1.16</v>
      </c>
      <c r="I361" s="66" t="s">
        <v>68</v>
      </c>
      <c r="J361" s="10">
        <v>0.27</v>
      </c>
      <c r="K361" s="65" t="s">
        <v>712</v>
      </c>
      <c r="L361" s="61">
        <v>0.524</v>
      </c>
      <c r="M361" s="59">
        <v>0</v>
      </c>
      <c r="N361" s="62">
        <v>2006000</v>
      </c>
    </row>
    <row r="362" spans="1:14" s="63" customFormat="1" ht="15" customHeight="1">
      <c r="A362" s="69" t="s">
        <v>759</v>
      </c>
      <c r="B362" s="69" t="s">
        <v>774</v>
      </c>
      <c r="C362" s="69" t="s">
        <v>940</v>
      </c>
      <c r="D362" s="70" t="s">
        <v>705</v>
      </c>
      <c r="E362" s="70" t="s">
        <v>703</v>
      </c>
      <c r="F362" s="70">
        <v>342</v>
      </c>
      <c r="G362" s="70">
        <v>300</v>
      </c>
      <c r="H362" s="71">
        <v>1.14</v>
      </c>
      <c r="I362" s="66" t="s">
        <v>68</v>
      </c>
      <c r="J362" s="72">
        <v>0.4</v>
      </c>
      <c r="K362" s="65" t="s">
        <v>712</v>
      </c>
      <c r="L362" s="74">
        <v>0.528</v>
      </c>
      <c r="M362" s="70">
        <v>0</v>
      </c>
      <c r="N362" s="73">
        <v>8623000</v>
      </c>
    </row>
    <row r="363" spans="1:14" s="63" customFormat="1" ht="15" customHeight="1">
      <c r="A363" s="57" t="s">
        <v>666</v>
      </c>
      <c r="B363" s="57" t="s">
        <v>127</v>
      </c>
      <c r="C363" s="57" t="s">
        <v>938</v>
      </c>
      <c r="D363" s="59" t="s">
        <v>705</v>
      </c>
      <c r="E363" s="59" t="s">
        <v>63</v>
      </c>
      <c r="F363" s="56">
        <v>876</v>
      </c>
      <c r="G363" s="59">
        <v>480</v>
      </c>
      <c r="H363" s="60">
        <v>1.83</v>
      </c>
      <c r="I363" s="64" t="s">
        <v>66</v>
      </c>
      <c r="J363" s="10">
        <v>-0.19</v>
      </c>
      <c r="K363" s="66" t="s">
        <v>707</v>
      </c>
      <c r="L363" s="61">
        <v>0.738</v>
      </c>
      <c r="M363" s="59">
        <v>0</v>
      </c>
      <c r="N363" s="62">
        <v>1000000</v>
      </c>
    </row>
    <row r="364" spans="1:14" s="63" customFormat="1" ht="15" customHeight="1">
      <c r="A364" s="57" t="s">
        <v>730</v>
      </c>
      <c r="B364" s="57" t="s">
        <v>775</v>
      </c>
      <c r="C364" s="57" t="s">
        <v>931</v>
      </c>
      <c r="D364" s="59" t="s">
        <v>705</v>
      </c>
      <c r="E364" s="59" t="s">
        <v>703</v>
      </c>
      <c r="F364" s="56">
        <v>503</v>
      </c>
      <c r="G364" s="59">
        <v>780</v>
      </c>
      <c r="H364" s="60">
        <v>0.64</v>
      </c>
      <c r="I364" s="64" t="s">
        <v>67</v>
      </c>
      <c r="J364" s="10">
        <v>0.37</v>
      </c>
      <c r="K364" s="66" t="s">
        <v>707</v>
      </c>
      <c r="L364" s="61">
        <v>0.718</v>
      </c>
      <c r="M364" s="59">
        <v>0</v>
      </c>
      <c r="N364" s="62">
        <v>37348000</v>
      </c>
    </row>
    <row r="365" spans="1:14" s="63" customFormat="1" ht="15" customHeight="1">
      <c r="A365" s="69" t="s">
        <v>715</v>
      </c>
      <c r="B365" s="69" t="s">
        <v>670</v>
      </c>
      <c r="C365" s="69" t="s">
        <v>942</v>
      </c>
      <c r="D365" s="70" t="s">
        <v>710</v>
      </c>
      <c r="E365" s="70" t="s">
        <v>703</v>
      </c>
      <c r="F365" s="70">
        <v>196</v>
      </c>
      <c r="G365" s="70">
        <v>600</v>
      </c>
      <c r="H365" s="71">
        <v>0.33</v>
      </c>
      <c r="I365" s="64" t="s">
        <v>67</v>
      </c>
      <c r="J365" s="72" t="s">
        <v>196</v>
      </c>
      <c r="K365" s="56" t="s">
        <v>196</v>
      </c>
      <c r="L365" s="70" t="s">
        <v>196</v>
      </c>
      <c r="M365" s="70" t="s">
        <v>196</v>
      </c>
      <c r="N365" s="73">
        <v>0</v>
      </c>
    </row>
    <row r="366" spans="1:14" s="63" customFormat="1" ht="15" customHeight="1">
      <c r="A366" s="57" t="s">
        <v>727</v>
      </c>
      <c r="B366" s="57" t="s">
        <v>223</v>
      </c>
      <c r="C366" s="57" t="s">
        <v>931</v>
      </c>
      <c r="D366" s="59" t="s">
        <v>705</v>
      </c>
      <c r="E366" s="59" t="s">
        <v>63</v>
      </c>
      <c r="F366" s="56">
        <v>170</v>
      </c>
      <c r="G366" s="59">
        <v>210</v>
      </c>
      <c r="H366" s="60">
        <v>0.81</v>
      </c>
      <c r="I366" s="66" t="s">
        <v>68</v>
      </c>
      <c r="J366" s="10">
        <v>-0.21</v>
      </c>
      <c r="K366" s="66" t="s">
        <v>707</v>
      </c>
      <c r="L366" s="61">
        <v>0.9329999999999999</v>
      </c>
      <c r="M366" s="59">
        <v>3</v>
      </c>
      <c r="N366" s="62">
        <v>4799000</v>
      </c>
    </row>
    <row r="367" spans="1:14" s="63" customFormat="1" ht="15" customHeight="1">
      <c r="A367" s="57" t="s">
        <v>741</v>
      </c>
      <c r="B367" s="57" t="s">
        <v>129</v>
      </c>
      <c r="C367" s="57" t="s">
        <v>939</v>
      </c>
      <c r="D367" s="59" t="s">
        <v>705</v>
      </c>
      <c r="E367" s="59" t="s">
        <v>63</v>
      </c>
      <c r="F367" s="56">
        <v>319</v>
      </c>
      <c r="G367" s="59">
        <v>420</v>
      </c>
      <c r="H367" s="60">
        <v>0.76</v>
      </c>
      <c r="I367" s="64" t="s">
        <v>67</v>
      </c>
      <c r="J367" s="10">
        <v>-0.03</v>
      </c>
      <c r="K367" s="66" t="s">
        <v>707</v>
      </c>
      <c r="L367" s="61">
        <v>0.857</v>
      </c>
      <c r="M367" s="59">
        <v>0</v>
      </c>
      <c r="N367" s="62">
        <v>12440000</v>
      </c>
    </row>
    <row r="368" spans="1:14" s="63" customFormat="1" ht="15" customHeight="1">
      <c r="A368" s="57" t="s">
        <v>727</v>
      </c>
      <c r="B368" s="57" t="s">
        <v>446</v>
      </c>
      <c r="C368" s="57" t="s">
        <v>931</v>
      </c>
      <c r="D368" s="59" t="s">
        <v>705</v>
      </c>
      <c r="E368" s="59" t="s">
        <v>63</v>
      </c>
      <c r="F368" s="56">
        <v>569</v>
      </c>
      <c r="G368" s="59">
        <v>1050</v>
      </c>
      <c r="H368" s="60">
        <v>0.54</v>
      </c>
      <c r="I368" s="64" t="s">
        <v>67</v>
      </c>
      <c r="J368" s="10">
        <v>-0.16</v>
      </c>
      <c r="K368" s="64" t="s">
        <v>713</v>
      </c>
      <c r="L368" s="61">
        <v>0.19</v>
      </c>
      <c r="M368" s="59">
        <v>9</v>
      </c>
      <c r="N368" s="62">
        <v>1500000</v>
      </c>
    </row>
    <row r="369" spans="1:14" s="63" customFormat="1" ht="15" customHeight="1">
      <c r="A369" s="57" t="s">
        <v>717</v>
      </c>
      <c r="B369" s="57" t="s">
        <v>207</v>
      </c>
      <c r="C369" s="57" t="s">
        <v>934</v>
      </c>
      <c r="D369" s="59" t="s">
        <v>705</v>
      </c>
      <c r="E369" s="59" t="s">
        <v>63</v>
      </c>
      <c r="F369" s="56">
        <v>544</v>
      </c>
      <c r="G369" s="59">
        <v>1080</v>
      </c>
      <c r="H369" s="60">
        <v>0.5</v>
      </c>
      <c r="I369" s="64" t="s">
        <v>67</v>
      </c>
      <c r="J369" s="10">
        <v>-0.07</v>
      </c>
      <c r="K369" s="64" t="s">
        <v>713</v>
      </c>
      <c r="L369" s="61">
        <v>0.262</v>
      </c>
      <c r="M369" s="59">
        <v>6</v>
      </c>
      <c r="N369" s="62">
        <v>12186000</v>
      </c>
    </row>
    <row r="370" spans="1:14" s="63" customFormat="1" ht="15" customHeight="1">
      <c r="A370" s="57" t="s">
        <v>663</v>
      </c>
      <c r="B370" s="57" t="s">
        <v>208</v>
      </c>
      <c r="C370" s="57" t="s">
        <v>936</v>
      </c>
      <c r="D370" s="59" t="s">
        <v>705</v>
      </c>
      <c r="E370" s="59" t="s">
        <v>63</v>
      </c>
      <c r="F370" s="56">
        <v>781</v>
      </c>
      <c r="G370" s="59">
        <v>630</v>
      </c>
      <c r="H370" s="60">
        <v>1.24</v>
      </c>
      <c r="I370" s="64" t="s">
        <v>66</v>
      </c>
      <c r="J370" s="10">
        <v>0.11</v>
      </c>
      <c r="K370" s="66" t="s">
        <v>707</v>
      </c>
      <c r="L370" s="61">
        <v>0.9520000000000001</v>
      </c>
      <c r="M370" s="59">
        <v>0</v>
      </c>
      <c r="N370" s="62">
        <v>11739000</v>
      </c>
    </row>
    <row r="371" spans="1:14" s="63" customFormat="1" ht="15" customHeight="1">
      <c r="A371" s="57" t="s">
        <v>663</v>
      </c>
      <c r="B371" s="57" t="s">
        <v>515</v>
      </c>
      <c r="C371" s="57" t="s">
        <v>936</v>
      </c>
      <c r="D371" s="59" t="s">
        <v>710</v>
      </c>
      <c r="E371" s="59" t="s">
        <v>63</v>
      </c>
      <c r="F371" s="56">
        <v>2233</v>
      </c>
      <c r="G371" s="59">
        <v>2040</v>
      </c>
      <c r="H371" s="60">
        <v>1.09</v>
      </c>
      <c r="I371" s="66" t="s">
        <v>68</v>
      </c>
      <c r="J371" s="10">
        <v>0.04</v>
      </c>
      <c r="K371" s="65" t="s">
        <v>712</v>
      </c>
      <c r="L371" s="61">
        <v>0.603</v>
      </c>
      <c r="M371" s="59">
        <v>0</v>
      </c>
      <c r="N371" s="62">
        <v>35698000</v>
      </c>
    </row>
    <row r="372" spans="1:14" s="63" customFormat="1" ht="15" customHeight="1">
      <c r="A372" s="57" t="s">
        <v>717</v>
      </c>
      <c r="B372" s="57" t="s">
        <v>162</v>
      </c>
      <c r="C372" s="57" t="s">
        <v>937</v>
      </c>
      <c r="D372" s="59" t="s">
        <v>710</v>
      </c>
      <c r="E372" s="59" t="s">
        <v>63</v>
      </c>
      <c r="F372" s="56">
        <v>1038</v>
      </c>
      <c r="G372" s="59">
        <v>1344</v>
      </c>
      <c r="H372" s="60">
        <v>0.77</v>
      </c>
      <c r="I372" s="64" t="s">
        <v>67</v>
      </c>
      <c r="J372" s="10">
        <v>0.43</v>
      </c>
      <c r="K372" s="66" t="s">
        <v>707</v>
      </c>
      <c r="L372" s="61">
        <v>0.778</v>
      </c>
      <c r="M372" s="59">
        <v>0</v>
      </c>
      <c r="N372" s="62">
        <v>1295000</v>
      </c>
    </row>
    <row r="373" spans="1:14" s="63" customFormat="1" ht="15" customHeight="1">
      <c r="A373" s="57" t="s">
        <v>633</v>
      </c>
      <c r="B373" s="57" t="s">
        <v>600</v>
      </c>
      <c r="C373" s="57" t="s">
        <v>943</v>
      </c>
      <c r="D373" s="59" t="s">
        <v>705</v>
      </c>
      <c r="E373" s="59" t="s">
        <v>63</v>
      </c>
      <c r="F373" s="56">
        <v>872</v>
      </c>
      <c r="G373" s="59">
        <v>630</v>
      </c>
      <c r="H373" s="60">
        <v>1.38</v>
      </c>
      <c r="I373" s="64" t="s">
        <v>66</v>
      </c>
      <c r="J373" s="10">
        <v>0.09</v>
      </c>
      <c r="K373" s="65" t="s">
        <v>712</v>
      </c>
      <c r="L373" s="61">
        <v>0.667</v>
      </c>
      <c r="M373" s="59">
        <v>0</v>
      </c>
      <c r="N373" s="62">
        <v>2887000</v>
      </c>
    </row>
    <row r="374" spans="1:14" s="63" customFormat="1" ht="15" customHeight="1">
      <c r="A374" s="57" t="s">
        <v>749</v>
      </c>
      <c r="B374" s="57" t="s">
        <v>209</v>
      </c>
      <c r="C374" s="57" t="s">
        <v>936</v>
      </c>
      <c r="D374" s="59" t="s">
        <v>705</v>
      </c>
      <c r="E374" s="59" t="s">
        <v>63</v>
      </c>
      <c r="F374" s="56">
        <v>1289</v>
      </c>
      <c r="G374" s="59">
        <v>1170</v>
      </c>
      <c r="H374" s="60">
        <v>1.1</v>
      </c>
      <c r="I374" s="66" t="s">
        <v>68</v>
      </c>
      <c r="J374" s="10">
        <v>-0.01</v>
      </c>
      <c r="K374" s="64" t="s">
        <v>713</v>
      </c>
      <c r="L374" s="61">
        <v>0.429</v>
      </c>
      <c r="M374" s="59">
        <v>3</v>
      </c>
      <c r="N374" s="62">
        <v>16033000</v>
      </c>
    </row>
    <row r="375" spans="1:14" s="63" customFormat="1" ht="15" customHeight="1">
      <c r="A375" s="57" t="s">
        <v>715</v>
      </c>
      <c r="B375" s="57" t="s">
        <v>714</v>
      </c>
      <c r="C375" s="57" t="s">
        <v>942</v>
      </c>
      <c r="D375" s="59" t="s">
        <v>705</v>
      </c>
      <c r="E375" s="59" t="s">
        <v>703</v>
      </c>
      <c r="F375" s="56">
        <v>588</v>
      </c>
      <c r="G375" s="59">
        <v>450</v>
      </c>
      <c r="H375" s="60">
        <v>1.31</v>
      </c>
      <c r="I375" s="64" t="s">
        <v>66</v>
      </c>
      <c r="J375" s="10">
        <v>0.15</v>
      </c>
      <c r="K375" s="65" t="s">
        <v>712</v>
      </c>
      <c r="L375" s="61">
        <v>0.5479999999999999</v>
      </c>
      <c r="M375" s="59">
        <v>0</v>
      </c>
      <c r="N375" s="62">
        <v>11172000</v>
      </c>
    </row>
    <row r="376" spans="1:14" s="63" customFormat="1" ht="15" customHeight="1">
      <c r="A376" s="57" t="s">
        <v>749</v>
      </c>
      <c r="B376" s="57" t="s">
        <v>210</v>
      </c>
      <c r="C376" s="57" t="s">
        <v>936</v>
      </c>
      <c r="D376" s="59" t="s">
        <v>705</v>
      </c>
      <c r="E376" s="59" t="s">
        <v>63</v>
      </c>
      <c r="F376" s="56">
        <v>1323</v>
      </c>
      <c r="G376" s="59">
        <v>930</v>
      </c>
      <c r="H376" s="60">
        <v>1.42</v>
      </c>
      <c r="I376" s="64" t="s">
        <v>66</v>
      </c>
      <c r="J376" s="10">
        <v>0.01</v>
      </c>
      <c r="K376" s="65" t="s">
        <v>712</v>
      </c>
      <c r="L376" s="61">
        <v>0.595</v>
      </c>
      <c r="M376" s="59">
        <v>0</v>
      </c>
      <c r="N376" s="62">
        <v>19720000</v>
      </c>
    </row>
    <row r="377" spans="1:14" s="63" customFormat="1" ht="15" customHeight="1">
      <c r="A377" s="57" t="s">
        <v>719</v>
      </c>
      <c r="B377" s="57" t="s">
        <v>576</v>
      </c>
      <c r="C377" s="57" t="s">
        <v>936</v>
      </c>
      <c r="D377" s="59" t="s">
        <v>723</v>
      </c>
      <c r="E377" s="59" t="s">
        <v>63</v>
      </c>
      <c r="F377" s="56">
        <v>950</v>
      </c>
      <c r="G377" s="59">
        <v>1020</v>
      </c>
      <c r="H377" s="60">
        <v>0.93</v>
      </c>
      <c r="I377" s="66" t="s">
        <v>68</v>
      </c>
      <c r="J377" s="10">
        <v>2.44</v>
      </c>
      <c r="K377" s="65" t="s">
        <v>712</v>
      </c>
      <c r="L377" s="61">
        <v>0.595</v>
      </c>
      <c r="M377" s="59">
        <v>0</v>
      </c>
      <c r="N377" s="62">
        <v>17276000</v>
      </c>
    </row>
    <row r="378" spans="1:14" s="63" customFormat="1" ht="15" customHeight="1">
      <c r="A378" s="57" t="s">
        <v>719</v>
      </c>
      <c r="B378" s="57" t="s">
        <v>183</v>
      </c>
      <c r="C378" s="57" t="s">
        <v>936</v>
      </c>
      <c r="D378" s="59" t="s">
        <v>705</v>
      </c>
      <c r="E378" s="59" t="s">
        <v>63</v>
      </c>
      <c r="F378" s="56">
        <v>901</v>
      </c>
      <c r="G378" s="59">
        <v>810</v>
      </c>
      <c r="H378" s="60">
        <v>1.11</v>
      </c>
      <c r="I378" s="66" t="s">
        <v>68</v>
      </c>
      <c r="J378" s="10" t="s">
        <v>196</v>
      </c>
      <c r="K378" s="56" t="s">
        <v>708</v>
      </c>
      <c r="L378" s="61">
        <v>0.5</v>
      </c>
      <c r="M378" s="59">
        <v>0</v>
      </c>
      <c r="N378" s="62">
        <v>308000</v>
      </c>
    </row>
    <row r="379" spans="1:14" s="63" customFormat="1" ht="15" customHeight="1">
      <c r="A379" s="57" t="s">
        <v>749</v>
      </c>
      <c r="B379" s="57" t="s">
        <v>211</v>
      </c>
      <c r="C379" s="57" t="s">
        <v>931</v>
      </c>
      <c r="D379" s="59" t="s">
        <v>705</v>
      </c>
      <c r="E379" s="59" t="s">
        <v>63</v>
      </c>
      <c r="F379" s="56">
        <v>488</v>
      </c>
      <c r="G379" s="59">
        <v>720</v>
      </c>
      <c r="H379" s="60">
        <v>0.68</v>
      </c>
      <c r="I379" s="64" t="s">
        <v>67</v>
      </c>
      <c r="J379" s="10">
        <v>0.06</v>
      </c>
      <c r="K379" s="65" t="s">
        <v>712</v>
      </c>
      <c r="L379" s="61">
        <v>0.667</v>
      </c>
      <c r="M379" s="59">
        <v>0</v>
      </c>
      <c r="N379" s="62">
        <v>16451000</v>
      </c>
    </row>
    <row r="380" spans="1:14" s="63" customFormat="1" ht="15" customHeight="1">
      <c r="A380" s="57" t="s">
        <v>721</v>
      </c>
      <c r="B380" s="57" t="s">
        <v>212</v>
      </c>
      <c r="C380" s="57" t="s">
        <v>942</v>
      </c>
      <c r="D380" s="59" t="s">
        <v>705</v>
      </c>
      <c r="E380" s="59" t="s">
        <v>63</v>
      </c>
      <c r="F380" s="56">
        <v>568</v>
      </c>
      <c r="G380" s="59">
        <v>930</v>
      </c>
      <c r="H380" s="60">
        <v>0.61</v>
      </c>
      <c r="I380" s="64" t="s">
        <v>67</v>
      </c>
      <c r="J380" s="10">
        <v>-0.17</v>
      </c>
      <c r="K380" s="66" t="s">
        <v>707</v>
      </c>
      <c r="L380" s="61">
        <v>0.833</v>
      </c>
      <c r="M380" s="59">
        <v>0</v>
      </c>
      <c r="N380" s="62">
        <v>16002000</v>
      </c>
    </row>
    <row r="381" spans="1:14" s="63" customFormat="1" ht="15" customHeight="1">
      <c r="A381" s="57" t="s">
        <v>739</v>
      </c>
      <c r="B381" s="57" t="s">
        <v>650</v>
      </c>
      <c r="C381" s="57" t="s">
        <v>940</v>
      </c>
      <c r="D381" s="59" t="s">
        <v>705</v>
      </c>
      <c r="E381" s="59" t="s">
        <v>63</v>
      </c>
      <c r="F381" s="56">
        <v>311</v>
      </c>
      <c r="G381" s="59">
        <v>480</v>
      </c>
      <c r="H381" s="60">
        <v>0.65</v>
      </c>
      <c r="I381" s="64" t="s">
        <v>67</v>
      </c>
      <c r="J381" s="10">
        <v>-0.17</v>
      </c>
      <c r="K381" s="64" t="s">
        <v>713</v>
      </c>
      <c r="L381" s="61">
        <v>0.429</v>
      </c>
      <c r="M381" s="59">
        <v>1</v>
      </c>
      <c r="N381" s="62">
        <v>2290000</v>
      </c>
    </row>
    <row r="382" spans="1:14" s="63" customFormat="1" ht="15" customHeight="1">
      <c r="A382" s="57" t="s">
        <v>749</v>
      </c>
      <c r="B382" s="57" t="s">
        <v>213</v>
      </c>
      <c r="C382" s="57" t="s">
        <v>936</v>
      </c>
      <c r="D382" s="59" t="s">
        <v>705</v>
      </c>
      <c r="E382" s="59" t="s">
        <v>63</v>
      </c>
      <c r="F382" s="56">
        <v>1403</v>
      </c>
      <c r="G382" s="59">
        <v>1170</v>
      </c>
      <c r="H382" s="60">
        <v>1.2</v>
      </c>
      <c r="I382" s="66" t="s">
        <v>68</v>
      </c>
      <c r="J382" s="10">
        <v>0.02</v>
      </c>
      <c r="K382" s="65" t="s">
        <v>712</v>
      </c>
      <c r="L382" s="61">
        <v>0.524</v>
      </c>
      <c r="M382" s="59">
        <v>0</v>
      </c>
      <c r="N382" s="62">
        <v>11885000</v>
      </c>
    </row>
    <row r="383" spans="1:14" s="63" customFormat="1" ht="15" customHeight="1">
      <c r="A383" s="57" t="s">
        <v>633</v>
      </c>
      <c r="B383" s="57" t="s">
        <v>229</v>
      </c>
      <c r="C383" s="57" t="s">
        <v>943</v>
      </c>
      <c r="D383" s="59" t="s">
        <v>723</v>
      </c>
      <c r="E383" s="59" t="s">
        <v>63</v>
      </c>
      <c r="F383" s="56">
        <v>317</v>
      </c>
      <c r="G383" s="59">
        <v>570</v>
      </c>
      <c r="H383" s="60">
        <f>F383/G383</f>
        <v>0.5561403508771929</v>
      </c>
      <c r="I383" s="64" t="s">
        <v>67</v>
      </c>
      <c r="J383" s="10">
        <v>-0.03</v>
      </c>
      <c r="K383" s="65" t="s">
        <v>712</v>
      </c>
      <c r="L383" s="61">
        <v>0.524</v>
      </c>
      <c r="M383" s="59">
        <v>0</v>
      </c>
      <c r="N383" s="62">
        <v>2107000</v>
      </c>
    </row>
    <row r="384" spans="1:14" s="63" customFormat="1" ht="15" customHeight="1">
      <c r="A384" s="57" t="s">
        <v>780</v>
      </c>
      <c r="B384" s="57" t="s">
        <v>214</v>
      </c>
      <c r="C384" s="57" t="s">
        <v>939</v>
      </c>
      <c r="D384" s="59" t="s">
        <v>705</v>
      </c>
      <c r="E384" s="59" t="s">
        <v>63</v>
      </c>
      <c r="F384" s="56">
        <v>280</v>
      </c>
      <c r="G384" s="59">
        <v>750</v>
      </c>
      <c r="H384" s="60">
        <v>0.37</v>
      </c>
      <c r="I384" s="64" t="s">
        <v>67</v>
      </c>
      <c r="J384" s="10">
        <v>-0.2</v>
      </c>
      <c r="K384" s="64" t="s">
        <v>713</v>
      </c>
      <c r="L384" s="61">
        <v>0.405</v>
      </c>
      <c r="M384" s="59">
        <v>5</v>
      </c>
      <c r="N384" s="62">
        <v>11167000</v>
      </c>
    </row>
    <row r="385" spans="1:14" s="63" customFormat="1" ht="15" customHeight="1">
      <c r="A385" s="57" t="s">
        <v>663</v>
      </c>
      <c r="B385" s="57" t="s">
        <v>205</v>
      </c>
      <c r="C385" s="57" t="s">
        <v>936</v>
      </c>
      <c r="D385" s="59" t="s">
        <v>705</v>
      </c>
      <c r="E385" s="59" t="s">
        <v>63</v>
      </c>
      <c r="F385" s="56">
        <v>351</v>
      </c>
      <c r="G385" s="59">
        <v>960</v>
      </c>
      <c r="H385" s="60">
        <v>0.37</v>
      </c>
      <c r="I385" s="64" t="s">
        <v>67</v>
      </c>
      <c r="J385" s="10">
        <v>-0.32</v>
      </c>
      <c r="K385" s="64" t="s">
        <v>713</v>
      </c>
      <c r="L385" s="61">
        <v>0.095</v>
      </c>
      <c r="M385" s="59">
        <v>5</v>
      </c>
      <c r="N385" s="62">
        <v>13105000</v>
      </c>
    </row>
    <row r="386" spans="1:14" s="63" customFormat="1" ht="15" customHeight="1">
      <c r="A386" s="57" t="s">
        <v>715</v>
      </c>
      <c r="B386" s="57" t="s">
        <v>494</v>
      </c>
      <c r="C386" s="57" t="s">
        <v>942</v>
      </c>
      <c r="D386" s="59" t="s">
        <v>710</v>
      </c>
      <c r="E386" s="59" t="s">
        <v>63</v>
      </c>
      <c r="F386" s="56">
        <v>476</v>
      </c>
      <c r="G386" s="59">
        <v>1536</v>
      </c>
      <c r="H386" s="60">
        <v>0.31</v>
      </c>
      <c r="I386" s="64" t="s">
        <v>67</v>
      </c>
      <c r="J386" s="10">
        <v>-0.46</v>
      </c>
      <c r="K386" s="64" t="s">
        <v>713</v>
      </c>
      <c r="L386" s="61">
        <v>0.349</v>
      </c>
      <c r="M386" s="59">
        <v>17</v>
      </c>
      <c r="N386" s="62">
        <v>31979000</v>
      </c>
    </row>
    <row r="387" spans="1:14" s="63" customFormat="1" ht="15" customHeight="1">
      <c r="A387" s="57" t="s">
        <v>780</v>
      </c>
      <c r="B387" s="57" t="s">
        <v>215</v>
      </c>
      <c r="C387" s="57" t="s">
        <v>939</v>
      </c>
      <c r="D387" s="59" t="s">
        <v>705</v>
      </c>
      <c r="E387" s="59" t="s">
        <v>63</v>
      </c>
      <c r="F387" s="56">
        <v>457</v>
      </c>
      <c r="G387" s="59">
        <v>990</v>
      </c>
      <c r="H387" s="60">
        <v>0.46</v>
      </c>
      <c r="I387" s="64" t="s">
        <v>67</v>
      </c>
      <c r="J387" s="10">
        <v>-0.21</v>
      </c>
      <c r="K387" s="64" t="s">
        <v>713</v>
      </c>
      <c r="L387" s="61">
        <v>0.19</v>
      </c>
      <c r="M387" s="59">
        <v>6</v>
      </c>
      <c r="N387" s="62">
        <v>23208000</v>
      </c>
    </row>
    <row r="388" spans="1:14" s="63" customFormat="1" ht="15" customHeight="1">
      <c r="A388" s="57" t="s">
        <v>715</v>
      </c>
      <c r="B388" s="57" t="s">
        <v>339</v>
      </c>
      <c r="C388" s="57" t="s">
        <v>942</v>
      </c>
      <c r="D388" s="59" t="s">
        <v>705</v>
      </c>
      <c r="E388" s="59" t="s">
        <v>63</v>
      </c>
      <c r="F388" s="56">
        <v>233</v>
      </c>
      <c r="G388" s="59">
        <v>570</v>
      </c>
      <c r="H388" s="60">
        <v>0.41</v>
      </c>
      <c r="I388" s="64" t="s">
        <v>67</v>
      </c>
      <c r="J388" s="10">
        <v>-0.07</v>
      </c>
      <c r="K388" s="64" t="s">
        <v>713</v>
      </c>
      <c r="L388" s="61">
        <v>0.429</v>
      </c>
      <c r="M388" s="59">
        <v>6</v>
      </c>
      <c r="N388" s="62">
        <v>4143000</v>
      </c>
    </row>
    <row r="389" spans="1:14" s="63" customFormat="1" ht="15" customHeight="1">
      <c r="A389" s="57" t="s">
        <v>759</v>
      </c>
      <c r="B389" s="57" t="s">
        <v>132</v>
      </c>
      <c r="C389" s="57" t="s">
        <v>940</v>
      </c>
      <c r="D389" s="59" t="s">
        <v>710</v>
      </c>
      <c r="E389" s="59" t="s">
        <v>63</v>
      </c>
      <c r="F389" s="56">
        <v>376</v>
      </c>
      <c r="G389" s="59">
        <v>576</v>
      </c>
      <c r="H389" s="60">
        <v>0.65</v>
      </c>
      <c r="I389" s="64" t="s">
        <v>67</v>
      </c>
      <c r="J389" s="10">
        <v>0.17</v>
      </c>
      <c r="K389" s="65" t="s">
        <v>712</v>
      </c>
      <c r="L389" s="61">
        <v>0.659</v>
      </c>
      <c r="M389" s="59">
        <v>0</v>
      </c>
      <c r="N389" s="62">
        <v>2085000</v>
      </c>
    </row>
    <row r="390" spans="1:14" s="63" customFormat="1" ht="15" customHeight="1">
      <c r="A390" s="57" t="s">
        <v>666</v>
      </c>
      <c r="B390" s="57" t="s">
        <v>216</v>
      </c>
      <c r="C390" s="57" t="s">
        <v>938</v>
      </c>
      <c r="D390" s="59" t="s">
        <v>705</v>
      </c>
      <c r="E390" s="59" t="s">
        <v>63</v>
      </c>
      <c r="F390" s="56">
        <v>1332</v>
      </c>
      <c r="G390" s="59">
        <v>1440</v>
      </c>
      <c r="H390" s="60">
        <v>0.93</v>
      </c>
      <c r="I390" s="66" t="s">
        <v>68</v>
      </c>
      <c r="J390" s="10">
        <v>-0.12</v>
      </c>
      <c r="K390" s="64" t="s">
        <v>713</v>
      </c>
      <c r="L390" s="61">
        <v>0.262</v>
      </c>
      <c r="M390" s="59">
        <v>6</v>
      </c>
      <c r="N390" s="62">
        <v>25691000</v>
      </c>
    </row>
    <row r="391" spans="1:14" s="63" customFormat="1" ht="15" customHeight="1">
      <c r="A391" s="57" t="s">
        <v>517</v>
      </c>
      <c r="B391" s="57" t="s">
        <v>217</v>
      </c>
      <c r="C391" s="57" t="s">
        <v>932</v>
      </c>
      <c r="D391" s="59" t="s">
        <v>705</v>
      </c>
      <c r="E391" s="59" t="s">
        <v>63</v>
      </c>
      <c r="F391" s="56">
        <v>850</v>
      </c>
      <c r="G391" s="59">
        <v>870</v>
      </c>
      <c r="H391" s="60">
        <v>0.98</v>
      </c>
      <c r="I391" s="66" t="s">
        <v>68</v>
      </c>
      <c r="J391" s="10">
        <v>0</v>
      </c>
      <c r="K391" s="66" t="s">
        <v>707</v>
      </c>
      <c r="L391" s="61">
        <v>0.7140000000000001</v>
      </c>
      <c r="M391" s="59">
        <v>0</v>
      </c>
      <c r="N391" s="62">
        <v>1000000</v>
      </c>
    </row>
    <row r="392" spans="1:14" s="63" customFormat="1" ht="15" customHeight="1">
      <c r="A392" s="57" t="s">
        <v>715</v>
      </c>
      <c r="B392" s="57" t="s">
        <v>495</v>
      </c>
      <c r="C392" s="57" t="s">
        <v>942</v>
      </c>
      <c r="D392" s="59" t="s">
        <v>710</v>
      </c>
      <c r="E392" s="59" t="s">
        <v>63</v>
      </c>
      <c r="F392" s="56">
        <v>677</v>
      </c>
      <c r="G392" s="59">
        <v>1656</v>
      </c>
      <c r="H392" s="60">
        <v>0.41</v>
      </c>
      <c r="I392" s="64" t="s">
        <v>67</v>
      </c>
      <c r="J392" s="10">
        <v>-0.32</v>
      </c>
      <c r="K392" s="64" t="s">
        <v>713</v>
      </c>
      <c r="L392" s="61">
        <v>0.376</v>
      </c>
      <c r="M392" s="59">
        <v>17</v>
      </c>
      <c r="N392" s="62">
        <v>29320000</v>
      </c>
    </row>
    <row r="393" spans="1:14" s="63" customFormat="1" ht="15" customHeight="1">
      <c r="A393" s="57" t="s">
        <v>725</v>
      </c>
      <c r="B393" s="57" t="s">
        <v>549</v>
      </c>
      <c r="C393" s="57" t="s">
        <v>935</v>
      </c>
      <c r="D393" s="59" t="s">
        <v>723</v>
      </c>
      <c r="E393" s="59" t="s">
        <v>63</v>
      </c>
      <c r="F393" s="56">
        <v>431</v>
      </c>
      <c r="G393" s="59">
        <v>810</v>
      </c>
      <c r="H393" s="60">
        <f>F393/G393</f>
        <v>0.5320987654320988</v>
      </c>
      <c r="I393" s="64" t="s">
        <v>67</v>
      </c>
      <c r="J393" s="10">
        <v>-0.33</v>
      </c>
      <c r="K393" s="64" t="s">
        <v>713</v>
      </c>
      <c r="L393" s="61">
        <v>0.23800000000000002</v>
      </c>
      <c r="M393" s="59">
        <v>4</v>
      </c>
      <c r="N393" s="62">
        <v>22214000</v>
      </c>
    </row>
    <row r="394" spans="1:14" s="63" customFormat="1" ht="15" customHeight="1">
      <c r="A394" s="57" t="s">
        <v>730</v>
      </c>
      <c r="B394" s="57" t="s">
        <v>764</v>
      </c>
      <c r="C394" s="57" t="s">
        <v>931</v>
      </c>
      <c r="D394" s="59" t="s">
        <v>705</v>
      </c>
      <c r="E394" s="59" t="s">
        <v>63</v>
      </c>
      <c r="F394" s="56">
        <v>485</v>
      </c>
      <c r="G394" s="59">
        <v>1230</v>
      </c>
      <c r="H394" s="60">
        <v>0.39</v>
      </c>
      <c r="I394" s="64" t="s">
        <v>67</v>
      </c>
      <c r="J394" s="10">
        <v>-0.1</v>
      </c>
      <c r="K394" s="64" t="s">
        <v>713</v>
      </c>
      <c r="L394" s="61">
        <v>0.214</v>
      </c>
      <c r="M394" s="59">
        <v>3</v>
      </c>
      <c r="N394" s="62">
        <v>36848000</v>
      </c>
    </row>
    <row r="395" spans="1:14" s="63" customFormat="1" ht="15" customHeight="1">
      <c r="A395" s="57" t="s">
        <v>730</v>
      </c>
      <c r="B395" s="57" t="s">
        <v>181</v>
      </c>
      <c r="C395" s="57" t="s">
        <v>931</v>
      </c>
      <c r="D395" s="59" t="s">
        <v>710</v>
      </c>
      <c r="E395" s="59" t="s">
        <v>63</v>
      </c>
      <c r="F395" s="56">
        <v>60</v>
      </c>
      <c r="G395" s="59">
        <v>192</v>
      </c>
      <c r="H395" s="60">
        <v>0.31</v>
      </c>
      <c r="I395" s="64" t="s">
        <v>67</v>
      </c>
      <c r="J395" s="10">
        <v>1.73</v>
      </c>
      <c r="K395" s="64" t="s">
        <v>713</v>
      </c>
      <c r="L395" s="61">
        <v>0.33299999999999996</v>
      </c>
      <c r="M395" s="59">
        <v>1</v>
      </c>
      <c r="N395" s="62">
        <v>37348000</v>
      </c>
    </row>
    <row r="396" spans="1:14" s="63" customFormat="1" ht="15" customHeight="1">
      <c r="A396" s="57" t="s">
        <v>757</v>
      </c>
      <c r="B396" s="57" t="s">
        <v>496</v>
      </c>
      <c r="C396" s="57" t="s">
        <v>933</v>
      </c>
      <c r="D396" s="59" t="s">
        <v>710</v>
      </c>
      <c r="E396" s="59" t="s">
        <v>63</v>
      </c>
      <c r="F396" s="56">
        <v>1710</v>
      </c>
      <c r="G396" s="59">
        <v>1320</v>
      </c>
      <c r="H396" s="60">
        <v>1.3</v>
      </c>
      <c r="I396" s="64" t="s">
        <v>66</v>
      </c>
      <c r="J396" s="10">
        <v>0.05</v>
      </c>
      <c r="K396" s="65" t="s">
        <v>712</v>
      </c>
      <c r="L396" s="61">
        <v>0.5479999999999999</v>
      </c>
      <c r="M396" s="59">
        <v>0</v>
      </c>
      <c r="N396" s="62">
        <v>1500000</v>
      </c>
    </row>
    <row r="397" spans="1:14" s="63" customFormat="1" ht="15" customHeight="1">
      <c r="A397" s="57" t="s">
        <v>727</v>
      </c>
      <c r="B397" s="57" t="s">
        <v>222</v>
      </c>
      <c r="C397" s="57" t="s">
        <v>931</v>
      </c>
      <c r="D397" s="59" t="s">
        <v>705</v>
      </c>
      <c r="E397" s="59" t="s">
        <v>63</v>
      </c>
      <c r="F397" s="56">
        <v>463</v>
      </c>
      <c r="G397" s="59">
        <v>1020</v>
      </c>
      <c r="H397" s="60">
        <v>0.45</v>
      </c>
      <c r="I397" s="64" t="s">
        <v>67</v>
      </c>
      <c r="J397" s="10">
        <v>-0.07</v>
      </c>
      <c r="K397" s="64" t="s">
        <v>713</v>
      </c>
      <c r="L397" s="61">
        <v>0.452</v>
      </c>
      <c r="M397" s="59">
        <v>6</v>
      </c>
      <c r="N397" s="62">
        <v>14321000</v>
      </c>
    </row>
    <row r="398" spans="1:14" s="63" customFormat="1" ht="15" customHeight="1">
      <c r="A398" s="57" t="s">
        <v>663</v>
      </c>
      <c r="B398" s="57" t="s">
        <v>224</v>
      </c>
      <c r="C398" s="57" t="s">
        <v>936</v>
      </c>
      <c r="D398" s="59" t="s">
        <v>705</v>
      </c>
      <c r="E398" s="59" t="s">
        <v>63</v>
      </c>
      <c r="F398" s="56">
        <v>599</v>
      </c>
      <c r="G398" s="59">
        <v>900</v>
      </c>
      <c r="H398" s="60">
        <v>0.67</v>
      </c>
      <c r="I398" s="64" t="s">
        <v>67</v>
      </c>
      <c r="J398" s="10">
        <v>-0.01</v>
      </c>
      <c r="K398" s="66" t="s">
        <v>707</v>
      </c>
      <c r="L398" s="61">
        <v>0.738</v>
      </c>
      <c r="M398" s="59">
        <v>0</v>
      </c>
      <c r="N398" s="62">
        <v>9218000</v>
      </c>
    </row>
    <row r="399" spans="1:14" s="63" customFormat="1" ht="15" customHeight="1">
      <c r="A399" s="57" t="s">
        <v>711</v>
      </c>
      <c r="B399" s="57" t="s">
        <v>226</v>
      </c>
      <c r="C399" s="57" t="s">
        <v>930</v>
      </c>
      <c r="D399" s="59" t="s">
        <v>705</v>
      </c>
      <c r="E399" s="59" t="s">
        <v>63</v>
      </c>
      <c r="F399" s="56">
        <v>408</v>
      </c>
      <c r="G399" s="59">
        <v>690</v>
      </c>
      <c r="H399" s="60">
        <v>0.59</v>
      </c>
      <c r="I399" s="64" t="s">
        <v>67</v>
      </c>
      <c r="J399" s="10">
        <v>-0.1</v>
      </c>
      <c r="K399" s="64" t="s">
        <v>713</v>
      </c>
      <c r="L399" s="61">
        <v>0.262</v>
      </c>
      <c r="M399" s="59">
        <v>1</v>
      </c>
      <c r="N399" s="62">
        <v>6781000</v>
      </c>
    </row>
    <row r="400" spans="1:14" s="63" customFormat="1" ht="15" customHeight="1">
      <c r="A400" s="57" t="s">
        <v>717</v>
      </c>
      <c r="B400" s="57" t="s">
        <v>126</v>
      </c>
      <c r="C400" s="57" t="s">
        <v>937</v>
      </c>
      <c r="D400" s="59" t="s">
        <v>705</v>
      </c>
      <c r="E400" s="59" t="s">
        <v>63</v>
      </c>
      <c r="F400" s="56">
        <v>307</v>
      </c>
      <c r="G400" s="59">
        <v>480</v>
      </c>
      <c r="H400" s="60">
        <v>0.64</v>
      </c>
      <c r="I400" s="64" t="s">
        <v>67</v>
      </c>
      <c r="J400" s="10">
        <v>-0.11</v>
      </c>
      <c r="K400" s="64" t="s">
        <v>713</v>
      </c>
      <c r="L400" s="61">
        <v>0.452</v>
      </c>
      <c r="M400" s="59">
        <v>1</v>
      </c>
      <c r="N400" s="62">
        <v>11097000</v>
      </c>
    </row>
    <row r="401" spans="1:14" s="63" customFormat="1" ht="15" customHeight="1">
      <c r="A401" s="57" t="s">
        <v>719</v>
      </c>
      <c r="B401" s="57" t="s">
        <v>438</v>
      </c>
      <c r="C401" s="57" t="s">
        <v>936</v>
      </c>
      <c r="D401" s="59" t="s">
        <v>705</v>
      </c>
      <c r="E401" s="59" t="s">
        <v>63</v>
      </c>
      <c r="F401" s="56">
        <v>733</v>
      </c>
      <c r="G401" s="59">
        <v>780</v>
      </c>
      <c r="H401" s="60">
        <v>0.94</v>
      </c>
      <c r="I401" s="66" t="s">
        <v>68</v>
      </c>
      <c r="J401" s="10">
        <v>-0.14</v>
      </c>
      <c r="K401" s="64" t="s">
        <v>713</v>
      </c>
      <c r="L401" s="61">
        <v>0.405</v>
      </c>
      <c r="M401" s="59">
        <v>2</v>
      </c>
      <c r="N401" s="62">
        <v>5843000</v>
      </c>
    </row>
    <row r="402" spans="1:14" s="63" customFormat="1" ht="15" customHeight="1">
      <c r="A402" s="57" t="s">
        <v>546</v>
      </c>
      <c r="B402" s="57" t="s">
        <v>227</v>
      </c>
      <c r="C402" s="57" t="s">
        <v>934</v>
      </c>
      <c r="D402" s="59" t="s">
        <v>705</v>
      </c>
      <c r="E402" s="59" t="s">
        <v>63</v>
      </c>
      <c r="F402" s="56">
        <v>268</v>
      </c>
      <c r="G402" s="59">
        <v>420</v>
      </c>
      <c r="H402" s="60">
        <v>0.64</v>
      </c>
      <c r="I402" s="64" t="s">
        <v>67</v>
      </c>
      <c r="J402" s="10">
        <v>-0.07</v>
      </c>
      <c r="K402" s="64" t="s">
        <v>713</v>
      </c>
      <c r="L402" s="61">
        <v>0.47600000000000003</v>
      </c>
      <c r="M402" s="59">
        <v>4</v>
      </c>
      <c r="N402" s="62">
        <v>12695000</v>
      </c>
    </row>
    <row r="403" spans="1:14" s="63" customFormat="1" ht="15" customHeight="1">
      <c r="A403" s="57" t="s">
        <v>633</v>
      </c>
      <c r="B403" s="57" t="s">
        <v>228</v>
      </c>
      <c r="C403" s="57" t="s">
        <v>943</v>
      </c>
      <c r="D403" s="59" t="s">
        <v>705</v>
      </c>
      <c r="E403" s="59" t="s">
        <v>63</v>
      </c>
      <c r="F403" s="56">
        <v>869</v>
      </c>
      <c r="G403" s="59">
        <v>840</v>
      </c>
      <c r="H403" s="60">
        <v>1.03</v>
      </c>
      <c r="I403" s="66" t="s">
        <v>68</v>
      </c>
      <c r="J403" s="10">
        <v>-0.03</v>
      </c>
      <c r="K403" s="65" t="s">
        <v>712</v>
      </c>
      <c r="L403" s="61">
        <v>0.667</v>
      </c>
      <c r="M403" s="59">
        <v>0</v>
      </c>
      <c r="N403" s="62">
        <v>16911000</v>
      </c>
    </row>
    <row r="404" spans="1:14" s="63" customFormat="1" ht="15" customHeight="1">
      <c r="A404" s="57" t="s">
        <v>757</v>
      </c>
      <c r="B404" s="57" t="s">
        <v>324</v>
      </c>
      <c r="C404" s="57" t="s">
        <v>933</v>
      </c>
      <c r="D404" s="59" t="s">
        <v>705</v>
      </c>
      <c r="E404" s="59" t="s">
        <v>63</v>
      </c>
      <c r="F404" s="56">
        <v>373</v>
      </c>
      <c r="G404" s="59">
        <v>420</v>
      </c>
      <c r="H404" s="60">
        <v>0.89</v>
      </c>
      <c r="I404" s="66" t="s">
        <v>68</v>
      </c>
      <c r="J404" s="10">
        <v>0.02</v>
      </c>
      <c r="K404" s="65" t="s">
        <v>712</v>
      </c>
      <c r="L404" s="61">
        <v>0.667</v>
      </c>
      <c r="M404" s="59">
        <v>0</v>
      </c>
      <c r="N404" s="62">
        <v>6780000</v>
      </c>
    </row>
    <row r="405" spans="1:14" s="63" customFormat="1" ht="15" customHeight="1">
      <c r="A405" s="57" t="s">
        <v>736</v>
      </c>
      <c r="B405" s="57" t="s">
        <v>231</v>
      </c>
      <c r="C405" s="57" t="s">
        <v>939</v>
      </c>
      <c r="D405" s="59" t="s">
        <v>705</v>
      </c>
      <c r="E405" s="59" t="s">
        <v>63</v>
      </c>
      <c r="F405" s="56">
        <v>196</v>
      </c>
      <c r="G405" s="59">
        <v>150</v>
      </c>
      <c r="H405" s="60">
        <v>1.31</v>
      </c>
      <c r="I405" s="64" t="s">
        <v>66</v>
      </c>
      <c r="J405" s="10">
        <v>0.03</v>
      </c>
      <c r="K405" s="66" t="s">
        <v>707</v>
      </c>
      <c r="L405" s="61">
        <v>0.81</v>
      </c>
      <c r="M405" s="59">
        <v>0</v>
      </c>
      <c r="N405" s="62">
        <v>4852000</v>
      </c>
    </row>
    <row r="406" spans="1:14" s="63" customFormat="1" ht="15" customHeight="1">
      <c r="A406" s="57" t="s">
        <v>780</v>
      </c>
      <c r="B406" s="57" t="s">
        <v>134</v>
      </c>
      <c r="C406" s="57" t="s">
        <v>939</v>
      </c>
      <c r="D406" s="59" t="s">
        <v>705</v>
      </c>
      <c r="E406" s="59" t="s">
        <v>63</v>
      </c>
      <c r="F406" s="56">
        <v>191</v>
      </c>
      <c r="G406" s="59">
        <v>180</v>
      </c>
      <c r="H406" s="60">
        <v>1.06</v>
      </c>
      <c r="I406" s="66" t="s">
        <v>68</v>
      </c>
      <c r="J406" s="10">
        <v>0.01</v>
      </c>
      <c r="K406" s="66" t="s">
        <v>707</v>
      </c>
      <c r="L406" s="61">
        <v>0.857</v>
      </c>
      <c r="M406" s="59">
        <v>0</v>
      </c>
      <c r="N406" s="62">
        <v>4432000</v>
      </c>
    </row>
    <row r="407" spans="1:14" s="63" customFormat="1" ht="15" customHeight="1">
      <c r="A407" s="57" t="s">
        <v>666</v>
      </c>
      <c r="B407" s="57" t="s">
        <v>221</v>
      </c>
      <c r="C407" s="57" t="s">
        <v>938</v>
      </c>
      <c r="D407" s="59" t="s">
        <v>705</v>
      </c>
      <c r="E407" s="59" t="s">
        <v>63</v>
      </c>
      <c r="F407" s="56">
        <v>845</v>
      </c>
      <c r="G407" s="59">
        <v>1080</v>
      </c>
      <c r="H407" s="60">
        <v>0.78</v>
      </c>
      <c r="I407" s="64" t="s">
        <v>67</v>
      </c>
      <c r="J407" s="10">
        <v>-0.19</v>
      </c>
      <c r="K407" s="65" t="s">
        <v>712</v>
      </c>
      <c r="L407" s="61">
        <v>0.5710000000000001</v>
      </c>
      <c r="M407" s="59">
        <v>6</v>
      </c>
      <c r="N407" s="62">
        <v>14921000</v>
      </c>
    </row>
    <row r="408" spans="1:14" s="63" customFormat="1" ht="15" customHeight="1">
      <c r="A408" s="57" t="s">
        <v>727</v>
      </c>
      <c r="B408" s="57" t="s">
        <v>123</v>
      </c>
      <c r="C408" s="57" t="s">
        <v>931</v>
      </c>
      <c r="D408" s="59" t="s">
        <v>705</v>
      </c>
      <c r="E408" s="59" t="s">
        <v>63</v>
      </c>
      <c r="F408" s="56">
        <v>395</v>
      </c>
      <c r="G408" s="59">
        <v>690</v>
      </c>
      <c r="H408" s="60">
        <v>0.57</v>
      </c>
      <c r="I408" s="64" t="s">
        <v>67</v>
      </c>
      <c r="J408" s="10">
        <v>-0.26</v>
      </c>
      <c r="K408" s="64" t="s">
        <v>713</v>
      </c>
      <c r="L408" s="61">
        <v>0.429</v>
      </c>
      <c r="M408" s="59">
        <v>13</v>
      </c>
      <c r="N408" s="62">
        <v>600000</v>
      </c>
    </row>
    <row r="409" spans="1:14" s="63" customFormat="1" ht="15" customHeight="1">
      <c r="A409" s="57" t="s">
        <v>757</v>
      </c>
      <c r="B409" s="57" t="s">
        <v>233</v>
      </c>
      <c r="C409" s="57" t="s">
        <v>933</v>
      </c>
      <c r="D409" s="59" t="s">
        <v>705</v>
      </c>
      <c r="E409" s="59" t="s">
        <v>63</v>
      </c>
      <c r="F409" s="56">
        <v>704</v>
      </c>
      <c r="G409" s="59">
        <v>1110</v>
      </c>
      <c r="H409" s="60">
        <v>0.63</v>
      </c>
      <c r="I409" s="64" t="s">
        <v>67</v>
      </c>
      <c r="J409" s="10">
        <v>0.03</v>
      </c>
      <c r="K409" s="65" t="s">
        <v>712</v>
      </c>
      <c r="L409" s="61">
        <v>0.5710000000000001</v>
      </c>
      <c r="M409" s="59">
        <v>0</v>
      </c>
      <c r="N409" s="62">
        <v>18473000</v>
      </c>
    </row>
    <row r="410" spans="1:14" s="63" customFormat="1" ht="15" customHeight="1">
      <c r="A410" s="57" t="s">
        <v>715</v>
      </c>
      <c r="B410" s="57" t="s">
        <v>364</v>
      </c>
      <c r="C410" s="57" t="s">
        <v>942</v>
      </c>
      <c r="D410" s="59" t="s">
        <v>705</v>
      </c>
      <c r="E410" s="59" t="s">
        <v>63</v>
      </c>
      <c r="F410" s="56">
        <v>293</v>
      </c>
      <c r="G410" s="59">
        <v>870</v>
      </c>
      <c r="H410" s="60">
        <v>0.34</v>
      </c>
      <c r="I410" s="64" t="s">
        <v>67</v>
      </c>
      <c r="J410" s="10">
        <v>-0.24</v>
      </c>
      <c r="K410" s="65" t="s">
        <v>712</v>
      </c>
      <c r="L410" s="61">
        <v>0.619</v>
      </c>
      <c r="M410" s="59">
        <v>6</v>
      </c>
      <c r="N410" s="62">
        <v>10580000</v>
      </c>
    </row>
    <row r="411" spans="1:14" s="63" customFormat="1" ht="15" customHeight="1">
      <c r="A411" s="57" t="s">
        <v>745</v>
      </c>
      <c r="B411" s="57" t="s">
        <v>383</v>
      </c>
      <c r="C411" s="57" t="s">
        <v>932</v>
      </c>
      <c r="D411" s="59" t="s">
        <v>705</v>
      </c>
      <c r="E411" s="59" t="s">
        <v>63</v>
      </c>
      <c r="F411" s="56">
        <v>452</v>
      </c>
      <c r="G411" s="59">
        <v>840</v>
      </c>
      <c r="H411" s="60">
        <v>0.54</v>
      </c>
      <c r="I411" s="64" t="s">
        <v>67</v>
      </c>
      <c r="J411" s="10">
        <v>-0.35</v>
      </c>
      <c r="K411" s="64" t="s">
        <v>713</v>
      </c>
      <c r="L411" s="61">
        <v>0.31</v>
      </c>
      <c r="M411" s="59">
        <v>2</v>
      </c>
      <c r="N411" s="62">
        <v>5801000</v>
      </c>
    </row>
    <row r="412" spans="1:14" s="63" customFormat="1" ht="15" customHeight="1">
      <c r="A412" s="57" t="s">
        <v>711</v>
      </c>
      <c r="B412" s="57" t="s">
        <v>74</v>
      </c>
      <c r="C412" s="57" t="s">
        <v>930</v>
      </c>
      <c r="D412" s="59" t="s">
        <v>710</v>
      </c>
      <c r="E412" s="59" t="s">
        <v>69</v>
      </c>
      <c r="F412" s="56">
        <v>48</v>
      </c>
      <c r="G412" s="59">
        <v>48</v>
      </c>
      <c r="H412" s="60">
        <v>1</v>
      </c>
      <c r="I412" s="66" t="s">
        <v>68</v>
      </c>
      <c r="J412" s="10" t="s">
        <v>196</v>
      </c>
      <c r="K412" s="56" t="s">
        <v>708</v>
      </c>
      <c r="L412" s="61">
        <v>0</v>
      </c>
      <c r="M412" s="59">
        <v>2</v>
      </c>
      <c r="N412" s="62">
        <v>0</v>
      </c>
    </row>
    <row r="413" spans="1:14" s="63" customFormat="1" ht="15" customHeight="1">
      <c r="A413" s="57" t="s">
        <v>780</v>
      </c>
      <c r="B413" s="57" t="s">
        <v>309</v>
      </c>
      <c r="C413" s="57" t="s">
        <v>939</v>
      </c>
      <c r="D413" s="59" t="s">
        <v>705</v>
      </c>
      <c r="E413" s="59" t="s">
        <v>63</v>
      </c>
      <c r="F413" s="56">
        <v>834</v>
      </c>
      <c r="G413" s="59">
        <v>1470</v>
      </c>
      <c r="H413" s="60">
        <v>0.57</v>
      </c>
      <c r="I413" s="64" t="s">
        <v>67</v>
      </c>
      <c r="J413" s="10">
        <v>-0.17</v>
      </c>
      <c r="K413" s="64" t="s">
        <v>713</v>
      </c>
      <c r="L413" s="61">
        <v>0.381</v>
      </c>
      <c r="M413" s="59">
        <v>6</v>
      </c>
      <c r="N413" s="62">
        <v>9651000</v>
      </c>
    </row>
    <row r="414" spans="1:14" s="63" customFormat="1" ht="15" customHeight="1">
      <c r="A414" s="57" t="s">
        <v>739</v>
      </c>
      <c r="B414" s="57" t="s">
        <v>236</v>
      </c>
      <c r="C414" s="57" t="s">
        <v>940</v>
      </c>
      <c r="D414" s="59" t="s">
        <v>705</v>
      </c>
      <c r="E414" s="59" t="s">
        <v>63</v>
      </c>
      <c r="F414" s="56">
        <v>345</v>
      </c>
      <c r="G414" s="59">
        <v>450</v>
      </c>
      <c r="H414" s="60">
        <v>0.77</v>
      </c>
      <c r="I414" s="64" t="s">
        <v>67</v>
      </c>
      <c r="J414" s="10">
        <v>0.19</v>
      </c>
      <c r="K414" s="65" t="s">
        <v>712</v>
      </c>
      <c r="L414" s="61">
        <v>0.667</v>
      </c>
      <c r="M414" s="59">
        <v>0</v>
      </c>
      <c r="N414" s="62">
        <v>12293000</v>
      </c>
    </row>
    <row r="415" spans="1:14" s="63" customFormat="1" ht="15" customHeight="1">
      <c r="A415" s="57" t="s">
        <v>711</v>
      </c>
      <c r="B415" s="57" t="s">
        <v>551</v>
      </c>
      <c r="C415" s="57" t="s">
        <v>930</v>
      </c>
      <c r="D415" s="59" t="s">
        <v>705</v>
      </c>
      <c r="E415" s="59" t="s">
        <v>63</v>
      </c>
      <c r="F415" s="56">
        <v>237</v>
      </c>
      <c r="G415" s="59">
        <v>540</v>
      </c>
      <c r="H415" s="60">
        <v>0.44</v>
      </c>
      <c r="I415" s="64" t="s">
        <v>67</v>
      </c>
      <c r="J415" s="10">
        <v>0.04</v>
      </c>
      <c r="K415" s="64" t="s">
        <v>713</v>
      </c>
      <c r="L415" s="61">
        <v>0.47600000000000003</v>
      </c>
      <c r="M415" s="59">
        <v>5</v>
      </c>
      <c r="N415" s="62">
        <v>6789000</v>
      </c>
    </row>
    <row r="416" spans="1:14" s="63" customFormat="1" ht="15" customHeight="1">
      <c r="A416" s="57" t="s">
        <v>719</v>
      </c>
      <c r="B416" s="57" t="s">
        <v>238</v>
      </c>
      <c r="C416" s="57" t="s">
        <v>936</v>
      </c>
      <c r="D416" s="59" t="s">
        <v>705</v>
      </c>
      <c r="E416" s="59" t="s">
        <v>63</v>
      </c>
      <c r="F416" s="56">
        <v>1115</v>
      </c>
      <c r="G416" s="59">
        <v>990</v>
      </c>
      <c r="H416" s="60">
        <v>1.13</v>
      </c>
      <c r="I416" s="66" t="s">
        <v>68</v>
      </c>
      <c r="J416" s="10">
        <v>-0.09</v>
      </c>
      <c r="K416" s="64" t="s">
        <v>713</v>
      </c>
      <c r="L416" s="61">
        <v>0.47600000000000003</v>
      </c>
      <c r="M416" s="59">
        <v>4</v>
      </c>
      <c r="N416" s="62">
        <v>18892000</v>
      </c>
    </row>
    <row r="417" spans="1:14" s="63" customFormat="1" ht="15" customHeight="1">
      <c r="A417" s="57" t="s">
        <v>759</v>
      </c>
      <c r="B417" s="57" t="s">
        <v>239</v>
      </c>
      <c r="C417" s="57" t="s">
        <v>940</v>
      </c>
      <c r="D417" s="59" t="s">
        <v>705</v>
      </c>
      <c r="E417" s="59" t="s">
        <v>72</v>
      </c>
      <c r="F417" s="56">
        <v>27</v>
      </c>
      <c r="G417" s="59">
        <v>208</v>
      </c>
      <c r="H417" s="60">
        <v>0.13</v>
      </c>
      <c r="I417" s="64" t="s">
        <v>67</v>
      </c>
      <c r="J417" s="10">
        <v>-0.48</v>
      </c>
      <c r="K417" s="64" t="s">
        <v>713</v>
      </c>
      <c r="L417" s="61">
        <v>0.389</v>
      </c>
      <c r="M417" s="59">
        <v>0</v>
      </c>
      <c r="N417" s="62">
        <v>9545000</v>
      </c>
    </row>
    <row r="418" spans="1:14" s="63" customFormat="1" ht="15" customHeight="1">
      <c r="A418" s="69" t="s">
        <v>717</v>
      </c>
      <c r="B418" s="69" t="s">
        <v>667</v>
      </c>
      <c r="C418" s="69" t="s">
        <v>937</v>
      </c>
      <c r="D418" s="70" t="s">
        <v>705</v>
      </c>
      <c r="E418" s="70" t="s">
        <v>703</v>
      </c>
      <c r="F418" s="70">
        <v>92</v>
      </c>
      <c r="G418" s="70">
        <v>180</v>
      </c>
      <c r="H418" s="71">
        <v>0.51</v>
      </c>
      <c r="I418" s="64" t="s">
        <v>67</v>
      </c>
      <c r="J418" s="72" t="s">
        <v>196</v>
      </c>
      <c r="K418" s="56" t="s">
        <v>196</v>
      </c>
      <c r="L418" s="70" t="s">
        <v>196</v>
      </c>
      <c r="M418" s="70" t="s">
        <v>196</v>
      </c>
      <c r="N418" s="73">
        <v>0</v>
      </c>
    </row>
    <row r="419" spans="1:14" s="63" customFormat="1" ht="15" customHeight="1">
      <c r="A419" s="57" t="s">
        <v>721</v>
      </c>
      <c r="B419" s="57" t="s">
        <v>240</v>
      </c>
      <c r="C419" s="57" t="s">
        <v>940</v>
      </c>
      <c r="D419" s="59" t="s">
        <v>705</v>
      </c>
      <c r="E419" s="59" t="s">
        <v>63</v>
      </c>
      <c r="F419" s="56">
        <v>429</v>
      </c>
      <c r="G419" s="59">
        <v>480</v>
      </c>
      <c r="H419" s="60">
        <v>0.89</v>
      </c>
      <c r="I419" s="66" t="s">
        <v>68</v>
      </c>
      <c r="J419" s="10">
        <v>-0.14</v>
      </c>
      <c r="K419" s="64" t="s">
        <v>713</v>
      </c>
      <c r="L419" s="61">
        <v>0.452</v>
      </c>
      <c r="M419" s="59">
        <v>6</v>
      </c>
      <c r="N419" s="62">
        <v>14858000</v>
      </c>
    </row>
    <row r="420" spans="1:14" s="63" customFormat="1" ht="15" customHeight="1">
      <c r="A420" s="57" t="s">
        <v>741</v>
      </c>
      <c r="B420" s="57" t="s">
        <v>234</v>
      </c>
      <c r="C420" s="57" t="s">
        <v>937</v>
      </c>
      <c r="D420" s="59" t="s">
        <v>705</v>
      </c>
      <c r="E420" s="59" t="s">
        <v>63</v>
      </c>
      <c r="F420" s="56">
        <v>236</v>
      </c>
      <c r="G420" s="59">
        <v>750</v>
      </c>
      <c r="H420" s="60">
        <v>0.31</v>
      </c>
      <c r="I420" s="64" t="s">
        <v>67</v>
      </c>
      <c r="J420" s="10">
        <v>-0.22</v>
      </c>
      <c r="K420" s="64" t="s">
        <v>713</v>
      </c>
      <c r="L420" s="61">
        <v>0.33299999999999996</v>
      </c>
      <c r="M420" s="59">
        <v>7</v>
      </c>
      <c r="N420" s="62">
        <v>12404000</v>
      </c>
    </row>
    <row r="421" spans="1:14" s="63" customFormat="1" ht="15" customHeight="1">
      <c r="A421" s="57" t="s">
        <v>499</v>
      </c>
      <c r="B421" s="57" t="s">
        <v>498</v>
      </c>
      <c r="C421" s="57" t="s">
        <v>941</v>
      </c>
      <c r="D421" s="59" t="s">
        <v>710</v>
      </c>
      <c r="E421" s="59" t="s">
        <v>63</v>
      </c>
      <c r="F421" s="56">
        <v>1449</v>
      </c>
      <c r="G421" s="59">
        <v>1824</v>
      </c>
      <c r="H421" s="60">
        <v>0.79</v>
      </c>
      <c r="I421" s="64" t="s">
        <v>67</v>
      </c>
      <c r="J421" s="10">
        <v>-0.14</v>
      </c>
      <c r="K421" s="64" t="s">
        <v>713</v>
      </c>
      <c r="L421" s="61">
        <v>0.325</v>
      </c>
      <c r="M421" s="59">
        <v>1</v>
      </c>
      <c r="N421" s="62">
        <v>6953000</v>
      </c>
    </row>
    <row r="422" spans="1:14" s="63" customFormat="1" ht="15" customHeight="1">
      <c r="A422" s="57" t="s">
        <v>666</v>
      </c>
      <c r="B422" s="57" t="s">
        <v>220</v>
      </c>
      <c r="C422" s="57" t="s">
        <v>938</v>
      </c>
      <c r="D422" s="59" t="s">
        <v>705</v>
      </c>
      <c r="E422" s="59" t="s">
        <v>63</v>
      </c>
      <c r="F422" s="56">
        <v>836</v>
      </c>
      <c r="G422" s="59">
        <v>840</v>
      </c>
      <c r="H422" s="60">
        <v>1</v>
      </c>
      <c r="I422" s="66" t="s">
        <v>68</v>
      </c>
      <c r="J422" s="10">
        <v>-0.09</v>
      </c>
      <c r="K422" s="65" t="s">
        <v>712</v>
      </c>
      <c r="L422" s="61">
        <v>0.524</v>
      </c>
      <c r="M422" s="59">
        <v>6</v>
      </c>
      <c r="N422" s="62">
        <v>15325000</v>
      </c>
    </row>
    <row r="423" spans="1:14" s="63" customFormat="1" ht="15" customHeight="1">
      <c r="A423" s="57" t="s">
        <v>715</v>
      </c>
      <c r="B423" s="57" t="s">
        <v>566</v>
      </c>
      <c r="C423" s="57" t="s">
        <v>942</v>
      </c>
      <c r="D423" s="59" t="s">
        <v>705</v>
      </c>
      <c r="E423" s="59" t="s">
        <v>63</v>
      </c>
      <c r="F423" s="56">
        <v>355</v>
      </c>
      <c r="G423" s="59">
        <v>780</v>
      </c>
      <c r="H423" s="60">
        <v>0.46</v>
      </c>
      <c r="I423" s="64" t="s">
        <v>67</v>
      </c>
      <c r="J423" s="10">
        <v>0.28</v>
      </c>
      <c r="K423" s="66" t="s">
        <v>707</v>
      </c>
      <c r="L423" s="61">
        <v>0.833</v>
      </c>
      <c r="M423" s="59">
        <v>9</v>
      </c>
      <c r="N423" s="62">
        <v>6172000</v>
      </c>
    </row>
    <row r="424" spans="1:14" s="63" customFormat="1" ht="15" customHeight="1">
      <c r="A424" s="57" t="s">
        <v>499</v>
      </c>
      <c r="B424" s="57" t="s">
        <v>530</v>
      </c>
      <c r="C424" s="57" t="s">
        <v>941</v>
      </c>
      <c r="D424" s="59" t="s">
        <v>705</v>
      </c>
      <c r="E424" s="59" t="s">
        <v>63</v>
      </c>
      <c r="F424" s="56">
        <v>963</v>
      </c>
      <c r="G424" s="59">
        <v>870</v>
      </c>
      <c r="H424" s="60">
        <v>1.11</v>
      </c>
      <c r="I424" s="66" t="s">
        <v>68</v>
      </c>
      <c r="J424" s="10">
        <v>0.26</v>
      </c>
      <c r="K424" s="66" t="s">
        <v>707</v>
      </c>
      <c r="L424" s="61">
        <v>0.976</v>
      </c>
      <c r="M424" s="59">
        <v>0</v>
      </c>
      <c r="N424" s="62">
        <v>10317000</v>
      </c>
    </row>
    <row r="425" spans="1:14" s="63" customFormat="1" ht="15" customHeight="1">
      <c r="A425" s="57" t="s">
        <v>745</v>
      </c>
      <c r="B425" s="57" t="s">
        <v>246</v>
      </c>
      <c r="C425" s="57" t="s">
        <v>941</v>
      </c>
      <c r="D425" s="59" t="s">
        <v>705</v>
      </c>
      <c r="E425" s="59" t="s">
        <v>63</v>
      </c>
      <c r="F425" s="56">
        <v>305</v>
      </c>
      <c r="G425" s="59">
        <v>690</v>
      </c>
      <c r="H425" s="60">
        <v>0.44</v>
      </c>
      <c r="I425" s="64" t="s">
        <v>67</v>
      </c>
      <c r="J425" s="10">
        <v>-0.04</v>
      </c>
      <c r="K425" s="65" t="s">
        <v>712</v>
      </c>
      <c r="L425" s="61">
        <v>0.643</v>
      </c>
      <c r="M425" s="59">
        <v>0</v>
      </c>
      <c r="N425" s="62">
        <v>2581000</v>
      </c>
    </row>
    <row r="426" spans="1:14" s="63" customFormat="1" ht="15" customHeight="1">
      <c r="A426" s="69" t="s">
        <v>719</v>
      </c>
      <c r="B426" s="69" t="s">
        <v>359</v>
      </c>
      <c r="C426" s="69" t="s">
        <v>936</v>
      </c>
      <c r="D426" s="70" t="s">
        <v>705</v>
      </c>
      <c r="E426" s="70" t="s">
        <v>63</v>
      </c>
      <c r="F426" s="70">
        <v>791</v>
      </c>
      <c r="G426" s="70">
        <v>870</v>
      </c>
      <c r="H426" s="71">
        <v>0.91</v>
      </c>
      <c r="I426" s="66" t="s">
        <v>68</v>
      </c>
      <c r="J426" s="72">
        <v>-0.09</v>
      </c>
      <c r="K426" s="65" t="s">
        <v>712</v>
      </c>
      <c r="L426" s="74">
        <v>0.619</v>
      </c>
      <c r="M426" s="70">
        <v>0</v>
      </c>
      <c r="N426" s="73">
        <v>12710000</v>
      </c>
    </row>
    <row r="427" spans="1:14" s="63" customFormat="1" ht="15" customHeight="1">
      <c r="A427" s="57" t="s">
        <v>633</v>
      </c>
      <c r="B427" s="57" t="s">
        <v>157</v>
      </c>
      <c r="C427" s="57" t="s">
        <v>943</v>
      </c>
      <c r="D427" s="59" t="s">
        <v>710</v>
      </c>
      <c r="E427" s="59" t="s">
        <v>63</v>
      </c>
      <c r="F427" s="56">
        <v>290</v>
      </c>
      <c r="G427" s="59">
        <v>360</v>
      </c>
      <c r="H427" s="60">
        <v>0.81</v>
      </c>
      <c r="I427" s="66" t="s">
        <v>68</v>
      </c>
      <c r="J427" s="10">
        <v>-0.18</v>
      </c>
      <c r="K427" s="65" t="s">
        <v>712</v>
      </c>
      <c r="L427" s="61">
        <v>0.643</v>
      </c>
      <c r="M427" s="59">
        <v>0</v>
      </c>
      <c r="N427" s="62">
        <v>300000</v>
      </c>
    </row>
    <row r="428" spans="1:14" s="63" customFormat="1" ht="15" customHeight="1">
      <c r="A428" s="57" t="s">
        <v>725</v>
      </c>
      <c r="B428" s="57" t="s">
        <v>248</v>
      </c>
      <c r="C428" s="57" t="s">
        <v>935</v>
      </c>
      <c r="D428" s="59" t="s">
        <v>705</v>
      </c>
      <c r="E428" s="59" t="s">
        <v>63</v>
      </c>
      <c r="F428" s="56">
        <v>602</v>
      </c>
      <c r="G428" s="59">
        <v>540</v>
      </c>
      <c r="H428" s="60">
        <v>1.11</v>
      </c>
      <c r="I428" s="66" t="s">
        <v>68</v>
      </c>
      <c r="J428" s="10">
        <v>0.15</v>
      </c>
      <c r="K428" s="66" t="s">
        <v>707</v>
      </c>
      <c r="L428" s="61">
        <v>0.7440000000000001</v>
      </c>
      <c r="M428" s="59">
        <v>0</v>
      </c>
      <c r="N428" s="62">
        <v>7711000</v>
      </c>
    </row>
    <row r="429" spans="1:14" s="63" customFormat="1" ht="15" customHeight="1">
      <c r="A429" s="57" t="s">
        <v>524</v>
      </c>
      <c r="B429" s="57" t="s">
        <v>249</v>
      </c>
      <c r="C429" s="57" t="s">
        <v>930</v>
      </c>
      <c r="D429" s="59" t="s">
        <v>705</v>
      </c>
      <c r="E429" s="59" t="s">
        <v>63</v>
      </c>
      <c r="F429" s="56">
        <v>523</v>
      </c>
      <c r="G429" s="59">
        <v>510</v>
      </c>
      <c r="H429" s="60">
        <v>1.03</v>
      </c>
      <c r="I429" s="66" t="s">
        <v>68</v>
      </c>
      <c r="J429" s="10">
        <v>0.14</v>
      </c>
      <c r="K429" s="66" t="s">
        <v>707</v>
      </c>
      <c r="L429" s="61">
        <v>0.7440000000000001</v>
      </c>
      <c r="M429" s="59">
        <v>0</v>
      </c>
      <c r="N429" s="62">
        <v>4607000</v>
      </c>
    </row>
    <row r="430" spans="1:14" s="63" customFormat="1" ht="15" customHeight="1">
      <c r="A430" s="57" t="s">
        <v>706</v>
      </c>
      <c r="B430" s="57" t="s">
        <v>776</v>
      </c>
      <c r="C430" s="57" t="s">
        <v>934</v>
      </c>
      <c r="D430" s="59" t="s">
        <v>705</v>
      </c>
      <c r="E430" s="59" t="s">
        <v>703</v>
      </c>
      <c r="F430" s="56">
        <v>465</v>
      </c>
      <c r="G430" s="59">
        <v>360</v>
      </c>
      <c r="H430" s="60">
        <v>1.29</v>
      </c>
      <c r="I430" s="64" t="s">
        <v>66</v>
      </c>
      <c r="J430" s="10">
        <v>0.26</v>
      </c>
      <c r="K430" s="65" t="s">
        <v>712</v>
      </c>
      <c r="L430" s="61">
        <v>0.6409999999999999</v>
      </c>
      <c r="M430" s="59">
        <v>0</v>
      </c>
      <c r="N430" s="62">
        <v>9231000</v>
      </c>
    </row>
    <row r="431" spans="1:14" s="63" customFormat="1" ht="15" customHeight="1">
      <c r="A431" s="57" t="s">
        <v>727</v>
      </c>
      <c r="B431" s="57" t="s">
        <v>674</v>
      </c>
      <c r="C431" s="57" t="s">
        <v>931</v>
      </c>
      <c r="D431" s="59" t="s">
        <v>705</v>
      </c>
      <c r="E431" s="59" t="s">
        <v>63</v>
      </c>
      <c r="F431" s="56">
        <v>392</v>
      </c>
      <c r="G431" s="59">
        <v>720</v>
      </c>
      <c r="H431" s="60">
        <v>0.54</v>
      </c>
      <c r="I431" s="64" t="s">
        <v>67</v>
      </c>
      <c r="J431" s="10">
        <v>-0.19</v>
      </c>
      <c r="K431" s="65" t="s">
        <v>712</v>
      </c>
      <c r="L431" s="61">
        <v>0.643</v>
      </c>
      <c r="M431" s="59">
        <v>11</v>
      </c>
      <c r="N431" s="62">
        <v>11182000</v>
      </c>
    </row>
    <row r="432" spans="1:14" s="63" customFormat="1" ht="15" customHeight="1">
      <c r="A432" s="57" t="s">
        <v>546</v>
      </c>
      <c r="B432" s="57" t="s">
        <v>97</v>
      </c>
      <c r="C432" s="57" t="s">
        <v>930</v>
      </c>
      <c r="D432" s="59" t="s">
        <v>705</v>
      </c>
      <c r="E432" s="59" t="s">
        <v>63</v>
      </c>
      <c r="F432" s="56">
        <v>533</v>
      </c>
      <c r="G432" s="59">
        <v>840</v>
      </c>
      <c r="H432" s="60">
        <v>0.63</v>
      </c>
      <c r="I432" s="64" t="s">
        <v>67</v>
      </c>
      <c r="J432" s="10">
        <v>0.26</v>
      </c>
      <c r="K432" s="65" t="s">
        <v>712</v>
      </c>
      <c r="L432" s="61">
        <v>0.643</v>
      </c>
      <c r="M432" s="59">
        <v>0</v>
      </c>
      <c r="N432" s="62">
        <v>500000</v>
      </c>
    </row>
    <row r="433" spans="1:14" s="63" customFormat="1" ht="15" customHeight="1">
      <c r="A433" s="57" t="s">
        <v>739</v>
      </c>
      <c r="B433" s="57" t="s">
        <v>245</v>
      </c>
      <c r="C433" s="57" t="s">
        <v>940</v>
      </c>
      <c r="D433" s="59" t="s">
        <v>705</v>
      </c>
      <c r="E433" s="59" t="s">
        <v>72</v>
      </c>
      <c r="F433" s="56">
        <v>90</v>
      </c>
      <c r="G433" s="59">
        <v>169</v>
      </c>
      <c r="H433" s="60">
        <v>0.53</v>
      </c>
      <c r="I433" s="64" t="s">
        <v>67</v>
      </c>
      <c r="J433" s="10">
        <v>0.01</v>
      </c>
      <c r="K433" s="64" t="s">
        <v>713</v>
      </c>
      <c r="L433" s="61">
        <v>0.16699999999999998</v>
      </c>
      <c r="M433" s="59">
        <v>0</v>
      </c>
      <c r="N433" s="62">
        <v>12267000</v>
      </c>
    </row>
    <row r="434" spans="1:14" s="63" customFormat="1" ht="15" customHeight="1">
      <c r="A434" s="57" t="s">
        <v>736</v>
      </c>
      <c r="B434" s="57" t="s">
        <v>251</v>
      </c>
      <c r="C434" s="57" t="s">
        <v>939</v>
      </c>
      <c r="D434" s="59" t="s">
        <v>705</v>
      </c>
      <c r="E434" s="59" t="s">
        <v>63</v>
      </c>
      <c r="F434" s="56">
        <v>313</v>
      </c>
      <c r="G434" s="59">
        <v>660</v>
      </c>
      <c r="H434" s="60">
        <v>0.47</v>
      </c>
      <c r="I434" s="64" t="s">
        <v>67</v>
      </c>
      <c r="J434" s="10">
        <v>-0.12</v>
      </c>
      <c r="K434" s="64" t="s">
        <v>713</v>
      </c>
      <c r="L434" s="61">
        <v>0.31</v>
      </c>
      <c r="M434" s="59">
        <v>5</v>
      </c>
      <c r="N434" s="62">
        <v>8348000</v>
      </c>
    </row>
    <row r="435" spans="1:14" s="63" customFormat="1" ht="15" customHeight="1">
      <c r="A435" s="57" t="s">
        <v>663</v>
      </c>
      <c r="B435" s="57" t="s">
        <v>252</v>
      </c>
      <c r="C435" s="57" t="s">
        <v>933</v>
      </c>
      <c r="D435" s="59" t="s">
        <v>705</v>
      </c>
      <c r="E435" s="59" t="s">
        <v>63</v>
      </c>
      <c r="F435" s="56">
        <v>739</v>
      </c>
      <c r="G435" s="59">
        <v>780</v>
      </c>
      <c r="H435" s="60">
        <v>0.95</v>
      </c>
      <c r="I435" s="66" t="s">
        <v>68</v>
      </c>
      <c r="J435" s="10">
        <v>0.17</v>
      </c>
      <c r="K435" s="66" t="s">
        <v>707</v>
      </c>
      <c r="L435" s="61">
        <v>0.81</v>
      </c>
      <c r="M435" s="59">
        <v>0</v>
      </c>
      <c r="N435" s="62">
        <v>23869000</v>
      </c>
    </row>
    <row r="436" spans="1:14" s="63" customFormat="1" ht="15" customHeight="1">
      <c r="A436" s="57" t="s">
        <v>757</v>
      </c>
      <c r="B436" s="57" t="s">
        <v>124</v>
      </c>
      <c r="C436" s="57" t="s">
        <v>933</v>
      </c>
      <c r="D436" s="59" t="s">
        <v>705</v>
      </c>
      <c r="E436" s="59" t="s">
        <v>63</v>
      </c>
      <c r="F436" s="56">
        <v>597</v>
      </c>
      <c r="G436" s="59">
        <v>630</v>
      </c>
      <c r="H436" s="60">
        <v>0.95</v>
      </c>
      <c r="I436" s="66" t="s">
        <v>68</v>
      </c>
      <c r="J436" s="10">
        <v>-0.19</v>
      </c>
      <c r="K436" s="66" t="s">
        <v>707</v>
      </c>
      <c r="L436" s="61">
        <v>0.9670000000000001</v>
      </c>
      <c r="M436" s="59">
        <v>0</v>
      </c>
      <c r="N436" s="62">
        <v>600000</v>
      </c>
    </row>
    <row r="437" spans="1:14" s="63" customFormat="1" ht="15" customHeight="1">
      <c r="A437" s="57" t="s">
        <v>780</v>
      </c>
      <c r="B437" s="57" t="s">
        <v>330</v>
      </c>
      <c r="C437" s="57" t="s">
        <v>939</v>
      </c>
      <c r="D437" s="59" t="s">
        <v>705</v>
      </c>
      <c r="E437" s="59" t="s">
        <v>63</v>
      </c>
      <c r="F437" s="56">
        <v>521</v>
      </c>
      <c r="G437" s="59">
        <v>870</v>
      </c>
      <c r="H437" s="60">
        <v>0.6</v>
      </c>
      <c r="I437" s="64" t="s">
        <v>67</v>
      </c>
      <c r="J437" s="10">
        <v>-0.04</v>
      </c>
      <c r="K437" s="64" t="s">
        <v>713</v>
      </c>
      <c r="L437" s="61">
        <v>0.452</v>
      </c>
      <c r="M437" s="59">
        <v>6</v>
      </c>
      <c r="N437" s="62">
        <v>2470000</v>
      </c>
    </row>
    <row r="438" spans="1:14" s="63" customFormat="1" ht="15" customHeight="1">
      <c r="A438" s="57" t="s">
        <v>663</v>
      </c>
      <c r="B438" s="57" t="s">
        <v>253</v>
      </c>
      <c r="C438" s="57" t="s">
        <v>936</v>
      </c>
      <c r="D438" s="59" t="s">
        <v>705</v>
      </c>
      <c r="E438" s="59" t="s">
        <v>63</v>
      </c>
      <c r="F438" s="56">
        <v>565</v>
      </c>
      <c r="G438" s="59">
        <v>660</v>
      </c>
      <c r="H438" s="60">
        <v>0.86</v>
      </c>
      <c r="I438" s="66" t="s">
        <v>68</v>
      </c>
      <c r="J438" s="10">
        <v>-0.04</v>
      </c>
      <c r="K438" s="66" t="s">
        <v>707</v>
      </c>
      <c r="L438" s="61">
        <v>0.738</v>
      </c>
      <c r="M438" s="59">
        <v>0</v>
      </c>
      <c r="N438" s="62">
        <v>6906000</v>
      </c>
    </row>
    <row r="439" spans="1:14" s="63" customFormat="1" ht="15" customHeight="1">
      <c r="A439" s="57" t="s">
        <v>717</v>
      </c>
      <c r="B439" s="57" t="s">
        <v>561</v>
      </c>
      <c r="C439" s="57" t="s">
        <v>937</v>
      </c>
      <c r="D439" s="59" t="s">
        <v>705</v>
      </c>
      <c r="E439" s="59" t="s">
        <v>63</v>
      </c>
      <c r="F439" s="56">
        <v>469</v>
      </c>
      <c r="G439" s="59">
        <v>930</v>
      </c>
      <c r="H439" s="60">
        <v>0.5</v>
      </c>
      <c r="I439" s="64" t="s">
        <v>67</v>
      </c>
      <c r="J439" s="10">
        <v>-0.01</v>
      </c>
      <c r="K439" s="66" t="s">
        <v>707</v>
      </c>
      <c r="L439" s="61">
        <v>0.81</v>
      </c>
      <c r="M439" s="59">
        <v>0</v>
      </c>
      <c r="N439" s="62">
        <v>2882000</v>
      </c>
    </row>
    <row r="440" spans="1:14" s="63" customFormat="1" ht="15" customHeight="1">
      <c r="A440" s="57" t="s">
        <v>706</v>
      </c>
      <c r="B440" s="57" t="s">
        <v>254</v>
      </c>
      <c r="C440" s="57" t="s">
        <v>938</v>
      </c>
      <c r="D440" s="59" t="s">
        <v>705</v>
      </c>
      <c r="E440" s="59" t="s">
        <v>63</v>
      </c>
      <c r="F440" s="56">
        <v>1399</v>
      </c>
      <c r="G440" s="59">
        <v>1140</v>
      </c>
      <c r="H440" s="60">
        <v>1.23</v>
      </c>
      <c r="I440" s="64" t="s">
        <v>66</v>
      </c>
      <c r="J440" s="10">
        <v>-0.01</v>
      </c>
      <c r="K440" s="65" t="s">
        <v>712</v>
      </c>
      <c r="L440" s="61">
        <v>0.5710000000000001</v>
      </c>
      <c r="M440" s="59">
        <v>0</v>
      </c>
      <c r="N440" s="62">
        <v>1000000</v>
      </c>
    </row>
    <row r="441" spans="1:14" s="63" customFormat="1" ht="15" customHeight="1">
      <c r="A441" s="57" t="s">
        <v>719</v>
      </c>
      <c r="B441" s="57" t="s">
        <v>255</v>
      </c>
      <c r="C441" s="57" t="s">
        <v>936</v>
      </c>
      <c r="D441" s="59" t="s">
        <v>705</v>
      </c>
      <c r="E441" s="59" t="s">
        <v>63</v>
      </c>
      <c r="F441" s="56">
        <v>1099</v>
      </c>
      <c r="G441" s="59">
        <v>1050</v>
      </c>
      <c r="H441" s="60">
        <v>1.05</v>
      </c>
      <c r="I441" s="66" t="s">
        <v>68</v>
      </c>
      <c r="J441" s="10">
        <v>0.04</v>
      </c>
      <c r="K441" s="65" t="s">
        <v>712</v>
      </c>
      <c r="L441" s="61">
        <v>0.5</v>
      </c>
      <c r="M441" s="59">
        <v>0</v>
      </c>
      <c r="N441" s="62">
        <v>17572000</v>
      </c>
    </row>
    <row r="442" spans="1:14" s="63" customFormat="1" ht="15" customHeight="1">
      <c r="A442" s="69" t="s">
        <v>736</v>
      </c>
      <c r="B442" s="69" t="s">
        <v>770</v>
      </c>
      <c r="C442" s="69" t="s">
        <v>932</v>
      </c>
      <c r="D442" s="70" t="s">
        <v>705</v>
      </c>
      <c r="E442" s="70" t="s">
        <v>703</v>
      </c>
      <c r="F442" s="70">
        <v>244</v>
      </c>
      <c r="G442" s="70">
        <v>180</v>
      </c>
      <c r="H442" s="71">
        <v>1.36</v>
      </c>
      <c r="I442" s="64" t="s">
        <v>66</v>
      </c>
      <c r="J442" s="72">
        <v>1.24</v>
      </c>
      <c r="K442" s="65" t="s">
        <v>712</v>
      </c>
      <c r="L442" s="74">
        <v>0.667</v>
      </c>
      <c r="M442" s="70">
        <v>0</v>
      </c>
      <c r="N442" s="73">
        <v>0</v>
      </c>
    </row>
    <row r="443" spans="1:14" s="63" customFormat="1" ht="15" customHeight="1">
      <c r="A443" s="57" t="s">
        <v>715</v>
      </c>
      <c r="B443" s="57" t="s">
        <v>256</v>
      </c>
      <c r="C443" s="57" t="s">
        <v>942</v>
      </c>
      <c r="D443" s="59" t="s">
        <v>705</v>
      </c>
      <c r="E443" s="59" t="s">
        <v>63</v>
      </c>
      <c r="F443" s="56">
        <v>848</v>
      </c>
      <c r="G443" s="59">
        <v>690</v>
      </c>
      <c r="H443" s="60">
        <v>1.23</v>
      </c>
      <c r="I443" s="64" t="s">
        <v>66</v>
      </c>
      <c r="J443" s="10">
        <v>0.04</v>
      </c>
      <c r="K443" s="65" t="s">
        <v>712</v>
      </c>
      <c r="L443" s="61">
        <v>0.5710000000000001</v>
      </c>
      <c r="M443" s="59">
        <v>0</v>
      </c>
      <c r="N443" s="62">
        <v>15927000</v>
      </c>
    </row>
    <row r="444" spans="1:14" s="63" customFormat="1" ht="15" customHeight="1">
      <c r="A444" s="57" t="s">
        <v>759</v>
      </c>
      <c r="B444" s="57" t="s">
        <v>651</v>
      </c>
      <c r="C444" s="57" t="s">
        <v>940</v>
      </c>
      <c r="D444" s="59" t="s">
        <v>710</v>
      </c>
      <c r="E444" s="59" t="s">
        <v>703</v>
      </c>
      <c r="F444" s="56">
        <v>1029</v>
      </c>
      <c r="G444" s="59">
        <v>960</v>
      </c>
      <c r="H444" s="60">
        <v>1.07</v>
      </c>
      <c r="I444" s="66" t="s">
        <v>68</v>
      </c>
      <c r="J444" s="10">
        <v>3.49</v>
      </c>
      <c r="K444" s="65" t="s">
        <v>712</v>
      </c>
      <c r="L444" s="61">
        <v>0.653</v>
      </c>
      <c r="M444" s="59" t="s">
        <v>196</v>
      </c>
      <c r="N444" s="62">
        <v>16574000</v>
      </c>
    </row>
    <row r="445" spans="1:14" s="63" customFormat="1" ht="15" customHeight="1">
      <c r="A445" s="69" t="s">
        <v>780</v>
      </c>
      <c r="B445" s="69" t="s">
        <v>778</v>
      </c>
      <c r="C445" s="69" t="s">
        <v>939</v>
      </c>
      <c r="D445" s="70" t="s">
        <v>710</v>
      </c>
      <c r="E445" s="70" t="s">
        <v>703</v>
      </c>
      <c r="F445" s="70">
        <v>812</v>
      </c>
      <c r="G445" s="70">
        <v>720</v>
      </c>
      <c r="H445" s="71">
        <v>1.13</v>
      </c>
      <c r="I445" s="66" t="s">
        <v>68</v>
      </c>
      <c r="J445" s="72">
        <v>1.76</v>
      </c>
      <c r="K445" s="103" t="s">
        <v>707</v>
      </c>
      <c r="L445" s="74">
        <v>0.764</v>
      </c>
      <c r="M445" s="70" t="s">
        <v>196</v>
      </c>
      <c r="N445" s="73">
        <v>1317000</v>
      </c>
    </row>
    <row r="446" spans="1:14" s="63" customFormat="1" ht="15" customHeight="1">
      <c r="A446" s="57" t="s">
        <v>739</v>
      </c>
      <c r="B446" s="57" t="s">
        <v>781</v>
      </c>
      <c r="C446" s="57" t="s">
        <v>940</v>
      </c>
      <c r="D446" s="59" t="s">
        <v>710</v>
      </c>
      <c r="E446" s="59" t="s">
        <v>703</v>
      </c>
      <c r="F446" s="56">
        <v>601</v>
      </c>
      <c r="G446" s="59">
        <v>600</v>
      </c>
      <c r="H446" s="60">
        <v>1</v>
      </c>
      <c r="I446" s="66" t="s">
        <v>68</v>
      </c>
      <c r="J446" s="10">
        <v>0.42</v>
      </c>
      <c r="K446" s="66" t="s">
        <v>707</v>
      </c>
      <c r="L446" s="61">
        <v>0.7</v>
      </c>
      <c r="M446" s="59" t="s">
        <v>196</v>
      </c>
      <c r="N446" s="62">
        <v>4347000</v>
      </c>
    </row>
    <row r="447" spans="1:14" s="63" customFormat="1" ht="15" customHeight="1">
      <c r="A447" s="57" t="s">
        <v>51</v>
      </c>
      <c r="B447" s="57" t="s">
        <v>59</v>
      </c>
      <c r="C447" s="57" t="s">
        <v>930</v>
      </c>
      <c r="D447" s="59" t="s">
        <v>710</v>
      </c>
      <c r="E447" s="59" t="s">
        <v>703</v>
      </c>
      <c r="F447" s="56">
        <v>862</v>
      </c>
      <c r="G447" s="59">
        <v>720</v>
      </c>
      <c r="H447" s="60">
        <v>1.2</v>
      </c>
      <c r="I447" s="66" t="s">
        <v>68</v>
      </c>
      <c r="J447" s="10">
        <v>2.38</v>
      </c>
      <c r="K447" s="66" t="s">
        <v>707</v>
      </c>
      <c r="L447" s="61">
        <v>0.8190000000000001</v>
      </c>
      <c r="M447" s="59" t="s">
        <v>196</v>
      </c>
      <c r="N447" s="62">
        <v>0</v>
      </c>
    </row>
    <row r="448" spans="1:14" s="63" customFormat="1" ht="15" customHeight="1">
      <c r="A448" s="57" t="s">
        <v>739</v>
      </c>
      <c r="B448" s="57" t="s">
        <v>777</v>
      </c>
      <c r="C448" s="57" t="s">
        <v>940</v>
      </c>
      <c r="D448" s="59" t="s">
        <v>710</v>
      </c>
      <c r="E448" s="59" t="s">
        <v>703</v>
      </c>
      <c r="F448" s="56">
        <v>615</v>
      </c>
      <c r="G448" s="59">
        <v>600</v>
      </c>
      <c r="H448" s="60">
        <v>1.03</v>
      </c>
      <c r="I448" s="66" t="s">
        <v>68</v>
      </c>
      <c r="J448" s="10">
        <v>0.12</v>
      </c>
      <c r="K448" s="66" t="s">
        <v>707</v>
      </c>
      <c r="L448" s="61">
        <v>0.711</v>
      </c>
      <c r="M448" s="59" t="s">
        <v>196</v>
      </c>
      <c r="N448" s="62">
        <v>7221000</v>
      </c>
    </row>
    <row r="449" spans="1:14" s="63" customFormat="1" ht="15" customHeight="1">
      <c r="A449" s="57" t="s">
        <v>719</v>
      </c>
      <c r="B449" s="57" t="s">
        <v>782</v>
      </c>
      <c r="C449" s="57" t="s">
        <v>936</v>
      </c>
      <c r="D449" s="59" t="s">
        <v>710</v>
      </c>
      <c r="E449" s="59" t="s">
        <v>703</v>
      </c>
      <c r="F449" s="56">
        <v>805</v>
      </c>
      <c r="G449" s="59">
        <v>720</v>
      </c>
      <c r="H449" s="60">
        <v>1.12</v>
      </c>
      <c r="I449" s="66" t="s">
        <v>68</v>
      </c>
      <c r="J449" s="10">
        <v>0.35</v>
      </c>
      <c r="K449" s="66" t="s">
        <v>707</v>
      </c>
      <c r="L449" s="61">
        <v>0.789</v>
      </c>
      <c r="M449" s="59" t="s">
        <v>196</v>
      </c>
      <c r="N449" s="62">
        <v>7293000</v>
      </c>
    </row>
    <row r="450" spans="1:14" s="63" customFormat="1" ht="15" customHeight="1">
      <c r="A450" s="57" t="s">
        <v>739</v>
      </c>
      <c r="B450" s="57" t="s">
        <v>783</v>
      </c>
      <c r="C450" s="57" t="s">
        <v>940</v>
      </c>
      <c r="D450" s="59" t="s">
        <v>710</v>
      </c>
      <c r="E450" s="59" t="s">
        <v>703</v>
      </c>
      <c r="F450" s="56">
        <v>629</v>
      </c>
      <c r="G450" s="59">
        <v>600</v>
      </c>
      <c r="H450" s="60">
        <v>1.05</v>
      </c>
      <c r="I450" s="66" t="s">
        <v>68</v>
      </c>
      <c r="J450" s="10">
        <v>0.23</v>
      </c>
      <c r="K450" s="66" t="s">
        <v>707</v>
      </c>
      <c r="L450" s="61">
        <v>0.8109999999999999</v>
      </c>
      <c r="M450" s="59" t="s">
        <v>196</v>
      </c>
      <c r="N450" s="62">
        <v>7349000</v>
      </c>
    </row>
    <row r="451" spans="1:14" s="63" customFormat="1" ht="15" customHeight="1">
      <c r="A451" s="57" t="s">
        <v>715</v>
      </c>
      <c r="B451" s="57" t="s">
        <v>784</v>
      </c>
      <c r="C451" s="57" t="s">
        <v>942</v>
      </c>
      <c r="D451" s="59" t="s">
        <v>710</v>
      </c>
      <c r="E451" s="59" t="s">
        <v>703</v>
      </c>
      <c r="F451" s="56">
        <v>626</v>
      </c>
      <c r="G451" s="59">
        <v>600</v>
      </c>
      <c r="H451" s="60">
        <v>1.04</v>
      </c>
      <c r="I451" s="66" t="s">
        <v>68</v>
      </c>
      <c r="J451" s="10">
        <v>0.47</v>
      </c>
      <c r="K451" s="66" t="s">
        <v>707</v>
      </c>
      <c r="L451" s="61">
        <v>0.6779999999999999</v>
      </c>
      <c r="M451" s="59" t="s">
        <v>196</v>
      </c>
      <c r="N451" s="62">
        <v>1079000</v>
      </c>
    </row>
    <row r="452" spans="1:14" s="63" customFormat="1" ht="15" customHeight="1">
      <c r="A452" s="57" t="s">
        <v>759</v>
      </c>
      <c r="B452" s="57" t="s">
        <v>785</v>
      </c>
      <c r="C452" s="57" t="s">
        <v>940</v>
      </c>
      <c r="D452" s="59" t="s">
        <v>710</v>
      </c>
      <c r="E452" s="59" t="s">
        <v>703</v>
      </c>
      <c r="F452" s="56">
        <v>794</v>
      </c>
      <c r="G452" s="59">
        <v>768</v>
      </c>
      <c r="H452" s="60">
        <v>1.03</v>
      </c>
      <c r="I452" s="66" t="s">
        <v>68</v>
      </c>
      <c r="J452" s="10">
        <v>0.99</v>
      </c>
      <c r="K452" s="66" t="s">
        <v>707</v>
      </c>
      <c r="L452" s="61">
        <v>0.708</v>
      </c>
      <c r="M452" s="59" t="s">
        <v>196</v>
      </c>
      <c r="N452" s="62">
        <v>3776000</v>
      </c>
    </row>
    <row r="453" spans="1:14" s="63" customFormat="1" ht="15" customHeight="1">
      <c r="A453" s="69" t="s">
        <v>717</v>
      </c>
      <c r="B453" s="69" t="s">
        <v>656</v>
      </c>
      <c r="C453" s="69" t="s">
        <v>937</v>
      </c>
      <c r="D453" s="70" t="s">
        <v>710</v>
      </c>
      <c r="E453" s="70" t="s">
        <v>703</v>
      </c>
      <c r="F453" s="70">
        <v>609</v>
      </c>
      <c r="G453" s="70">
        <v>792</v>
      </c>
      <c r="H453" s="71">
        <v>0.77</v>
      </c>
      <c r="I453" s="64" t="s">
        <v>67</v>
      </c>
      <c r="J453" s="72" t="s">
        <v>196</v>
      </c>
      <c r="K453" s="56" t="s">
        <v>708</v>
      </c>
      <c r="L453" s="74">
        <v>0.833</v>
      </c>
      <c r="M453" s="70" t="s">
        <v>196</v>
      </c>
      <c r="N453" s="73">
        <v>9821000</v>
      </c>
    </row>
    <row r="454" spans="1:14" s="63" customFormat="1" ht="15" customHeight="1">
      <c r="A454" s="69" t="s">
        <v>730</v>
      </c>
      <c r="B454" s="69" t="s">
        <v>669</v>
      </c>
      <c r="C454" s="69" t="s">
        <v>937</v>
      </c>
      <c r="D454" s="70" t="s">
        <v>710</v>
      </c>
      <c r="E454" s="70" t="s">
        <v>703</v>
      </c>
      <c r="F454" s="70">
        <v>228</v>
      </c>
      <c r="G454" s="70">
        <v>216</v>
      </c>
      <c r="H454" s="71">
        <v>1.06</v>
      </c>
      <c r="I454" s="66" t="s">
        <v>68</v>
      </c>
      <c r="J454" s="72" t="s">
        <v>196</v>
      </c>
      <c r="K454" s="56" t="s">
        <v>196</v>
      </c>
      <c r="L454" s="70" t="s">
        <v>196</v>
      </c>
      <c r="M454" s="70" t="s">
        <v>196</v>
      </c>
      <c r="N454" s="73">
        <v>0</v>
      </c>
    </row>
    <row r="455" spans="1:14" s="63" customFormat="1" ht="15" customHeight="1">
      <c r="A455" s="69" t="s">
        <v>741</v>
      </c>
      <c r="B455" s="69" t="s">
        <v>668</v>
      </c>
      <c r="C455" s="69" t="s">
        <v>931</v>
      </c>
      <c r="D455" s="70" t="s">
        <v>710</v>
      </c>
      <c r="E455" s="70" t="s">
        <v>703</v>
      </c>
      <c r="F455" s="70">
        <v>257</v>
      </c>
      <c r="G455" s="70">
        <v>888</v>
      </c>
      <c r="H455" s="71">
        <v>0.29</v>
      </c>
      <c r="I455" s="64" t="s">
        <v>67</v>
      </c>
      <c r="J455" s="72" t="s">
        <v>196</v>
      </c>
      <c r="K455" s="56" t="s">
        <v>196</v>
      </c>
      <c r="L455" s="70" t="s">
        <v>196</v>
      </c>
      <c r="M455" s="70" t="s">
        <v>196</v>
      </c>
      <c r="N455" s="73">
        <v>0</v>
      </c>
    </row>
    <row r="456" spans="1:14" s="63" customFormat="1" ht="15" customHeight="1">
      <c r="A456" s="57" t="s">
        <v>725</v>
      </c>
      <c r="B456" s="57" t="s">
        <v>146</v>
      </c>
      <c r="C456" s="57" t="s">
        <v>935</v>
      </c>
      <c r="D456" s="59" t="s">
        <v>705</v>
      </c>
      <c r="E456" s="59" t="s">
        <v>63</v>
      </c>
      <c r="F456" s="56">
        <v>373</v>
      </c>
      <c r="G456" s="59">
        <v>300</v>
      </c>
      <c r="H456" s="60">
        <v>1.24</v>
      </c>
      <c r="I456" s="64" t="s">
        <v>66</v>
      </c>
      <c r="J456" s="10">
        <v>0.37</v>
      </c>
      <c r="K456" s="66" t="s">
        <v>707</v>
      </c>
      <c r="L456" s="61">
        <v>0.81</v>
      </c>
      <c r="M456" s="59">
        <v>0</v>
      </c>
      <c r="N456" s="62">
        <v>9362000</v>
      </c>
    </row>
    <row r="457" spans="1:14" s="63" customFormat="1" ht="15" customHeight="1">
      <c r="A457" s="57" t="s">
        <v>721</v>
      </c>
      <c r="B457" s="57" t="s">
        <v>681</v>
      </c>
      <c r="C457" s="57" t="s">
        <v>942</v>
      </c>
      <c r="D457" s="59" t="s">
        <v>710</v>
      </c>
      <c r="E457" s="59" t="s">
        <v>63</v>
      </c>
      <c r="F457" s="56">
        <v>904</v>
      </c>
      <c r="G457" s="59">
        <v>1200</v>
      </c>
      <c r="H457" s="60">
        <v>0.75</v>
      </c>
      <c r="I457" s="64" t="s">
        <v>67</v>
      </c>
      <c r="J457" s="10">
        <v>0.01</v>
      </c>
      <c r="K457" s="64" t="s">
        <v>713</v>
      </c>
      <c r="L457" s="61">
        <v>0.262</v>
      </c>
      <c r="M457" s="59">
        <v>5</v>
      </c>
      <c r="N457" s="62">
        <v>7202000</v>
      </c>
    </row>
    <row r="458" spans="1:14" s="63" customFormat="1" ht="15" customHeight="1">
      <c r="A458" s="57" t="s">
        <v>725</v>
      </c>
      <c r="B458" s="57" t="s">
        <v>520</v>
      </c>
      <c r="C458" s="57" t="s">
        <v>935</v>
      </c>
      <c r="D458" s="59" t="s">
        <v>710</v>
      </c>
      <c r="E458" s="59" t="s">
        <v>72</v>
      </c>
      <c r="F458" s="56">
        <v>289</v>
      </c>
      <c r="G458" s="59">
        <v>124</v>
      </c>
      <c r="H458" s="60">
        <v>2.33</v>
      </c>
      <c r="I458" s="64" t="s">
        <v>66</v>
      </c>
      <c r="J458" s="10">
        <v>-0.04</v>
      </c>
      <c r="K458" s="56" t="s">
        <v>708</v>
      </c>
      <c r="L458" s="61">
        <v>0.667</v>
      </c>
      <c r="M458" s="59">
        <v>0</v>
      </c>
      <c r="N458" s="62">
        <v>7044000</v>
      </c>
    </row>
    <row r="459" spans="1:14" s="63" customFormat="1" ht="15" customHeight="1">
      <c r="A459" s="57" t="s">
        <v>725</v>
      </c>
      <c r="B459" s="57" t="s">
        <v>526</v>
      </c>
      <c r="C459" s="57" t="s">
        <v>935</v>
      </c>
      <c r="D459" s="59" t="s">
        <v>710</v>
      </c>
      <c r="E459" s="59" t="s">
        <v>63</v>
      </c>
      <c r="F459" s="56">
        <v>1070</v>
      </c>
      <c r="G459" s="59">
        <v>1032</v>
      </c>
      <c r="H459" s="60">
        <v>1.04</v>
      </c>
      <c r="I459" s="66" t="s">
        <v>68</v>
      </c>
      <c r="J459" s="10">
        <v>0</v>
      </c>
      <c r="K459" s="66" t="s">
        <v>707</v>
      </c>
      <c r="L459" s="61">
        <v>0.976</v>
      </c>
      <c r="M459" s="59">
        <v>0</v>
      </c>
      <c r="N459" s="62">
        <v>2822000</v>
      </c>
    </row>
    <row r="460" spans="1:14" s="63" customFormat="1" ht="15" customHeight="1">
      <c r="A460" s="57" t="s">
        <v>749</v>
      </c>
      <c r="B460" s="57" t="s">
        <v>406</v>
      </c>
      <c r="C460" s="57" t="s">
        <v>936</v>
      </c>
      <c r="D460" s="59" t="s">
        <v>723</v>
      </c>
      <c r="E460" s="59" t="s">
        <v>63</v>
      </c>
      <c r="F460" s="56">
        <v>692</v>
      </c>
      <c r="G460" s="59">
        <v>1050</v>
      </c>
      <c r="H460" s="60">
        <v>0.66</v>
      </c>
      <c r="I460" s="64" t="s">
        <v>67</v>
      </c>
      <c r="J460" s="10">
        <v>-0.24</v>
      </c>
      <c r="K460" s="64" t="s">
        <v>713</v>
      </c>
      <c r="L460" s="61">
        <v>0.35700000000000004</v>
      </c>
      <c r="M460" s="59">
        <v>4</v>
      </c>
      <c r="N460" s="62">
        <v>24503000</v>
      </c>
    </row>
    <row r="461" spans="1:14" s="63" customFormat="1" ht="15" customHeight="1">
      <c r="A461" s="57" t="s">
        <v>510</v>
      </c>
      <c r="B461" s="57" t="s">
        <v>509</v>
      </c>
      <c r="C461" s="57" t="s">
        <v>935</v>
      </c>
      <c r="D461" s="59" t="s">
        <v>705</v>
      </c>
      <c r="E461" s="59" t="s">
        <v>63</v>
      </c>
      <c r="F461" s="56">
        <v>338</v>
      </c>
      <c r="G461" s="59">
        <v>330</v>
      </c>
      <c r="H461" s="60">
        <v>1.02</v>
      </c>
      <c r="I461" s="66" t="s">
        <v>68</v>
      </c>
      <c r="J461" s="10">
        <v>-0.11</v>
      </c>
      <c r="K461" s="66" t="s">
        <v>707</v>
      </c>
      <c r="L461" s="61">
        <v>0.857</v>
      </c>
      <c r="M461" s="59">
        <v>0</v>
      </c>
      <c r="N461" s="62">
        <v>4105000</v>
      </c>
    </row>
    <row r="462" spans="1:14" s="63" customFormat="1" ht="15" customHeight="1">
      <c r="A462" s="57" t="s">
        <v>730</v>
      </c>
      <c r="B462" s="57" t="s">
        <v>786</v>
      </c>
      <c r="C462" s="57" t="s">
        <v>931</v>
      </c>
      <c r="D462" s="59" t="s">
        <v>710</v>
      </c>
      <c r="E462" s="59" t="s">
        <v>703</v>
      </c>
      <c r="F462" s="56">
        <v>454</v>
      </c>
      <c r="G462" s="59">
        <v>432</v>
      </c>
      <c r="H462" s="60">
        <v>1.05</v>
      </c>
      <c r="I462" s="66" t="s">
        <v>68</v>
      </c>
      <c r="J462" s="10">
        <v>0.11</v>
      </c>
      <c r="K462" s="65" t="s">
        <v>712</v>
      </c>
      <c r="L462" s="61">
        <v>0.633</v>
      </c>
      <c r="M462" s="59" t="s">
        <v>196</v>
      </c>
      <c r="N462" s="62">
        <v>17486000</v>
      </c>
    </row>
    <row r="463" spans="1:14" s="63" customFormat="1" ht="15" customHeight="1">
      <c r="A463" s="57" t="s">
        <v>730</v>
      </c>
      <c r="B463" s="57" t="s">
        <v>787</v>
      </c>
      <c r="C463" s="57" t="s">
        <v>931</v>
      </c>
      <c r="D463" s="59" t="s">
        <v>710</v>
      </c>
      <c r="E463" s="59" t="s">
        <v>703</v>
      </c>
      <c r="F463" s="56">
        <v>419</v>
      </c>
      <c r="G463" s="59">
        <v>624</v>
      </c>
      <c r="H463" s="60">
        <v>0.67</v>
      </c>
      <c r="I463" s="64" t="s">
        <v>67</v>
      </c>
      <c r="J463" s="10">
        <v>0.26</v>
      </c>
      <c r="K463" s="65" t="s">
        <v>712</v>
      </c>
      <c r="L463" s="61">
        <v>0.5329999999999999</v>
      </c>
      <c r="M463" s="59" t="s">
        <v>196</v>
      </c>
      <c r="N463" s="62">
        <v>1500000</v>
      </c>
    </row>
    <row r="464" spans="1:14" s="63" customFormat="1" ht="15" customHeight="1">
      <c r="A464" s="57" t="s">
        <v>51</v>
      </c>
      <c r="B464" s="57" t="s">
        <v>53</v>
      </c>
      <c r="C464" s="57" t="s">
        <v>936</v>
      </c>
      <c r="D464" s="59" t="s">
        <v>705</v>
      </c>
      <c r="E464" s="59" t="s">
        <v>63</v>
      </c>
      <c r="F464" s="56">
        <v>729</v>
      </c>
      <c r="G464" s="59">
        <v>810</v>
      </c>
      <c r="H464" s="60">
        <v>0.9</v>
      </c>
      <c r="I464" s="66" t="s">
        <v>68</v>
      </c>
      <c r="J464" s="10">
        <v>0.87</v>
      </c>
      <c r="K464" s="66" t="s">
        <v>707</v>
      </c>
      <c r="L464" s="61">
        <v>0.795</v>
      </c>
      <c r="M464" s="59">
        <v>0</v>
      </c>
      <c r="N464" s="62">
        <v>2000</v>
      </c>
    </row>
    <row r="465" spans="1:14" s="63" customFormat="1" ht="15" customHeight="1">
      <c r="A465" s="57" t="s">
        <v>739</v>
      </c>
      <c r="B465" s="57" t="s">
        <v>176</v>
      </c>
      <c r="C465" s="57" t="s">
        <v>940</v>
      </c>
      <c r="D465" s="59" t="s">
        <v>710</v>
      </c>
      <c r="E465" s="59" t="s">
        <v>63</v>
      </c>
      <c r="F465" s="56">
        <v>763</v>
      </c>
      <c r="G465" s="59">
        <v>912</v>
      </c>
      <c r="H465" s="60">
        <v>0.84</v>
      </c>
      <c r="I465" s="66" t="s">
        <v>68</v>
      </c>
      <c r="J465" s="10">
        <v>0.72</v>
      </c>
      <c r="K465" s="65" t="s">
        <v>712</v>
      </c>
      <c r="L465" s="61">
        <v>0.626</v>
      </c>
      <c r="M465" s="59">
        <v>0</v>
      </c>
      <c r="N465" s="62">
        <v>4743000</v>
      </c>
    </row>
    <row r="466" spans="1:14" s="63" customFormat="1" ht="15" customHeight="1">
      <c r="A466" s="57" t="s">
        <v>741</v>
      </c>
      <c r="B466" s="57" t="s">
        <v>258</v>
      </c>
      <c r="C466" s="57" t="s">
        <v>937</v>
      </c>
      <c r="D466" s="59" t="s">
        <v>705</v>
      </c>
      <c r="E466" s="59" t="s">
        <v>63</v>
      </c>
      <c r="F466" s="56">
        <v>442</v>
      </c>
      <c r="G466" s="59">
        <v>510</v>
      </c>
      <c r="H466" s="60">
        <v>0.87</v>
      </c>
      <c r="I466" s="66" t="s">
        <v>68</v>
      </c>
      <c r="J466" s="10">
        <v>-0.15</v>
      </c>
      <c r="K466" s="65" t="s">
        <v>712</v>
      </c>
      <c r="L466" s="61">
        <v>0.595</v>
      </c>
      <c r="M466" s="59">
        <v>9</v>
      </c>
      <c r="N466" s="62">
        <v>13430000</v>
      </c>
    </row>
    <row r="467" spans="1:14" s="63" customFormat="1" ht="15" customHeight="1">
      <c r="A467" s="57" t="s">
        <v>780</v>
      </c>
      <c r="B467" s="57" t="s">
        <v>259</v>
      </c>
      <c r="C467" s="57" t="s">
        <v>939</v>
      </c>
      <c r="D467" s="59" t="s">
        <v>705</v>
      </c>
      <c r="E467" s="59" t="s">
        <v>63</v>
      </c>
      <c r="F467" s="56">
        <v>576</v>
      </c>
      <c r="G467" s="59">
        <v>990</v>
      </c>
      <c r="H467" s="60">
        <v>0.58</v>
      </c>
      <c r="I467" s="64" t="s">
        <v>67</v>
      </c>
      <c r="J467" s="10">
        <v>-0.1</v>
      </c>
      <c r="K467" s="64" t="s">
        <v>713</v>
      </c>
      <c r="L467" s="61">
        <v>0.19</v>
      </c>
      <c r="M467" s="59">
        <v>6</v>
      </c>
      <c r="N467" s="62">
        <v>19693000</v>
      </c>
    </row>
    <row r="468" spans="1:14" s="63" customFormat="1" ht="15" customHeight="1">
      <c r="A468" s="57" t="s">
        <v>510</v>
      </c>
      <c r="B468" s="57" t="s">
        <v>260</v>
      </c>
      <c r="C468" s="57" t="s">
        <v>935</v>
      </c>
      <c r="D468" s="59" t="s">
        <v>705</v>
      </c>
      <c r="E468" s="59" t="s">
        <v>63</v>
      </c>
      <c r="F468" s="56">
        <v>660</v>
      </c>
      <c r="G468" s="59">
        <v>480</v>
      </c>
      <c r="H468" s="60">
        <v>1.38</v>
      </c>
      <c r="I468" s="64" t="s">
        <v>66</v>
      </c>
      <c r="J468" s="10">
        <v>0.04</v>
      </c>
      <c r="K468" s="66" t="s">
        <v>707</v>
      </c>
      <c r="L468" s="61">
        <v>0.738</v>
      </c>
      <c r="M468" s="59">
        <v>0</v>
      </c>
      <c r="N468" s="62">
        <v>14220000</v>
      </c>
    </row>
    <row r="469" spans="1:14" s="63" customFormat="1" ht="15" customHeight="1">
      <c r="A469" s="57" t="s">
        <v>510</v>
      </c>
      <c r="B469" s="57" t="s">
        <v>261</v>
      </c>
      <c r="C469" s="57" t="s">
        <v>935</v>
      </c>
      <c r="D469" s="59" t="s">
        <v>705</v>
      </c>
      <c r="E469" s="59" t="s">
        <v>63</v>
      </c>
      <c r="F469" s="56">
        <v>652</v>
      </c>
      <c r="G469" s="59">
        <v>390</v>
      </c>
      <c r="H469" s="60">
        <v>1.67</v>
      </c>
      <c r="I469" s="64" t="s">
        <v>66</v>
      </c>
      <c r="J469" s="10">
        <v>-0.01</v>
      </c>
      <c r="K469" s="66" t="s">
        <v>707</v>
      </c>
      <c r="L469" s="61">
        <v>0.8809999999999999</v>
      </c>
      <c r="M469" s="59">
        <v>0</v>
      </c>
      <c r="N469" s="62">
        <v>3904000</v>
      </c>
    </row>
    <row r="470" spans="1:14" s="63" customFormat="1" ht="15" customHeight="1">
      <c r="A470" s="57" t="s">
        <v>633</v>
      </c>
      <c r="B470" s="57" t="s">
        <v>138</v>
      </c>
      <c r="C470" s="57" t="s">
        <v>943</v>
      </c>
      <c r="D470" s="59" t="s">
        <v>705</v>
      </c>
      <c r="E470" s="59" t="s">
        <v>63</v>
      </c>
      <c r="F470" s="56">
        <v>621</v>
      </c>
      <c r="G470" s="59">
        <v>840</v>
      </c>
      <c r="H470" s="60">
        <v>0.74</v>
      </c>
      <c r="I470" s="64" t="s">
        <v>67</v>
      </c>
      <c r="J470" s="10">
        <v>0</v>
      </c>
      <c r="K470" s="65" t="s">
        <v>712</v>
      </c>
      <c r="L470" s="61">
        <v>0.5479999999999999</v>
      </c>
      <c r="M470" s="59">
        <v>0</v>
      </c>
      <c r="N470" s="62">
        <v>2080000</v>
      </c>
    </row>
    <row r="471" spans="1:14" s="63" customFormat="1" ht="15" customHeight="1">
      <c r="A471" s="57" t="s">
        <v>715</v>
      </c>
      <c r="B471" s="57" t="s">
        <v>159</v>
      </c>
      <c r="C471" s="57" t="s">
        <v>942</v>
      </c>
      <c r="D471" s="59" t="s">
        <v>710</v>
      </c>
      <c r="E471" s="59" t="s">
        <v>63</v>
      </c>
      <c r="F471" s="56">
        <v>676</v>
      </c>
      <c r="G471" s="59">
        <v>2112</v>
      </c>
      <c r="H471" s="60">
        <v>0.32</v>
      </c>
      <c r="I471" s="64" t="s">
        <v>67</v>
      </c>
      <c r="J471" s="10">
        <v>-0.41</v>
      </c>
      <c r="K471" s="64" t="s">
        <v>713</v>
      </c>
      <c r="L471" s="61">
        <v>0.151</v>
      </c>
      <c r="M471" s="59">
        <v>2</v>
      </c>
      <c r="N471" s="62">
        <v>14211000</v>
      </c>
    </row>
    <row r="472" spans="1:14" s="63" customFormat="1" ht="15" customHeight="1">
      <c r="A472" s="57" t="s">
        <v>633</v>
      </c>
      <c r="B472" s="57" t="s">
        <v>425</v>
      </c>
      <c r="C472" s="57" t="s">
        <v>943</v>
      </c>
      <c r="D472" s="59" t="s">
        <v>705</v>
      </c>
      <c r="E472" s="59" t="s">
        <v>63</v>
      </c>
      <c r="F472" s="56">
        <v>768</v>
      </c>
      <c r="G472" s="59">
        <v>660</v>
      </c>
      <c r="H472" s="60">
        <v>1.16</v>
      </c>
      <c r="I472" s="66" t="s">
        <v>68</v>
      </c>
      <c r="J472" s="10">
        <v>0</v>
      </c>
      <c r="K472" s="56" t="s">
        <v>196</v>
      </c>
      <c r="L472" s="56" t="s">
        <v>196</v>
      </c>
      <c r="M472" s="59" t="s">
        <v>196</v>
      </c>
      <c r="N472" s="62">
        <v>4059000</v>
      </c>
    </row>
    <row r="473" spans="1:14" s="63" customFormat="1" ht="15" customHeight="1">
      <c r="A473" s="57" t="s">
        <v>739</v>
      </c>
      <c r="B473" s="57" t="s">
        <v>489</v>
      </c>
      <c r="C473" s="57" t="s">
        <v>940</v>
      </c>
      <c r="D473" s="59" t="s">
        <v>705</v>
      </c>
      <c r="E473" s="59" t="s">
        <v>63</v>
      </c>
      <c r="F473" s="56">
        <v>471</v>
      </c>
      <c r="G473" s="59">
        <v>780</v>
      </c>
      <c r="H473" s="60">
        <v>0.6</v>
      </c>
      <c r="I473" s="64" t="s">
        <v>67</v>
      </c>
      <c r="J473" s="10">
        <v>0.08</v>
      </c>
      <c r="K473" s="65" t="s">
        <v>712</v>
      </c>
      <c r="L473" s="61">
        <v>0.69</v>
      </c>
      <c r="M473" s="59">
        <v>0</v>
      </c>
      <c r="N473" s="62">
        <v>11866000</v>
      </c>
    </row>
    <row r="474" spans="1:14" s="63" customFormat="1" ht="15" customHeight="1">
      <c r="A474" s="57" t="s">
        <v>717</v>
      </c>
      <c r="B474" s="57" t="s">
        <v>396</v>
      </c>
      <c r="C474" s="57" t="s">
        <v>937</v>
      </c>
      <c r="D474" s="59" t="s">
        <v>705</v>
      </c>
      <c r="E474" s="59" t="s">
        <v>63</v>
      </c>
      <c r="F474" s="56">
        <v>434</v>
      </c>
      <c r="G474" s="59">
        <v>990</v>
      </c>
      <c r="H474" s="60">
        <v>0.44</v>
      </c>
      <c r="I474" s="64" t="s">
        <v>67</v>
      </c>
      <c r="J474" s="10">
        <v>-0.35</v>
      </c>
      <c r="K474" s="65" t="s">
        <v>712</v>
      </c>
      <c r="L474" s="61">
        <v>0.595</v>
      </c>
      <c r="M474" s="59">
        <v>8</v>
      </c>
      <c r="N474" s="62">
        <v>7708000</v>
      </c>
    </row>
    <row r="475" spans="1:14" s="63" customFormat="1" ht="15" customHeight="1">
      <c r="A475" s="57" t="s">
        <v>711</v>
      </c>
      <c r="B475" s="57" t="s">
        <v>119</v>
      </c>
      <c r="C475" s="57" t="s">
        <v>930</v>
      </c>
      <c r="D475" s="59" t="s">
        <v>705</v>
      </c>
      <c r="E475" s="59" t="s">
        <v>63</v>
      </c>
      <c r="F475" s="56">
        <v>431</v>
      </c>
      <c r="G475" s="59">
        <v>840</v>
      </c>
      <c r="H475" s="60">
        <v>0.51</v>
      </c>
      <c r="I475" s="64" t="s">
        <v>67</v>
      </c>
      <c r="J475" s="10">
        <v>0</v>
      </c>
      <c r="K475" s="64" t="s">
        <v>713</v>
      </c>
      <c r="L475" s="61">
        <v>0.35700000000000004</v>
      </c>
      <c r="M475" s="59">
        <v>6</v>
      </c>
      <c r="N475" s="62">
        <v>17396000</v>
      </c>
    </row>
    <row r="476" spans="1:14" s="63" customFormat="1" ht="15" customHeight="1">
      <c r="A476" s="57" t="s">
        <v>752</v>
      </c>
      <c r="B476" s="57" t="s">
        <v>263</v>
      </c>
      <c r="C476" s="57" t="s">
        <v>938</v>
      </c>
      <c r="D476" s="59" t="s">
        <v>705</v>
      </c>
      <c r="E476" s="59" t="s">
        <v>63</v>
      </c>
      <c r="F476" s="56">
        <v>240</v>
      </c>
      <c r="G476" s="59">
        <v>330</v>
      </c>
      <c r="H476" s="60">
        <v>0.73</v>
      </c>
      <c r="I476" s="64" t="s">
        <v>67</v>
      </c>
      <c r="J476" s="10">
        <v>-0.04</v>
      </c>
      <c r="K476" s="66" t="s">
        <v>707</v>
      </c>
      <c r="L476" s="61">
        <v>0.857</v>
      </c>
      <c r="M476" s="59">
        <v>0</v>
      </c>
      <c r="N476" s="62">
        <v>6317000</v>
      </c>
    </row>
    <row r="477" spans="1:14" s="63" customFormat="1" ht="15" customHeight="1">
      <c r="A477" s="57" t="s">
        <v>745</v>
      </c>
      <c r="B477" s="57" t="s">
        <v>413</v>
      </c>
      <c r="C477" s="57" t="s">
        <v>932</v>
      </c>
      <c r="D477" s="59" t="s">
        <v>705</v>
      </c>
      <c r="E477" s="59" t="s">
        <v>63</v>
      </c>
      <c r="F477" s="56">
        <v>328</v>
      </c>
      <c r="G477" s="59">
        <v>480</v>
      </c>
      <c r="H477" s="60">
        <v>0.68</v>
      </c>
      <c r="I477" s="64" t="s">
        <v>67</v>
      </c>
      <c r="J477" s="10">
        <v>-0.15</v>
      </c>
      <c r="K477" s="64" t="s">
        <v>713</v>
      </c>
      <c r="L477" s="61">
        <v>0.267</v>
      </c>
      <c r="M477" s="59">
        <v>1</v>
      </c>
      <c r="N477" s="62">
        <v>8830000</v>
      </c>
    </row>
    <row r="478" spans="1:14" s="63" customFormat="1" ht="15" customHeight="1">
      <c r="A478" s="57" t="s">
        <v>633</v>
      </c>
      <c r="B478" s="57" t="s">
        <v>483</v>
      </c>
      <c r="C478" s="57" t="s">
        <v>943</v>
      </c>
      <c r="D478" s="59" t="s">
        <v>705</v>
      </c>
      <c r="E478" s="59" t="s">
        <v>63</v>
      </c>
      <c r="F478" s="56">
        <v>172</v>
      </c>
      <c r="G478" s="59">
        <v>570</v>
      </c>
      <c r="H478" s="60">
        <v>0.3</v>
      </c>
      <c r="I478" s="64" t="s">
        <v>67</v>
      </c>
      <c r="J478" s="10">
        <v>0.21</v>
      </c>
      <c r="K478" s="64" t="s">
        <v>713</v>
      </c>
      <c r="L478" s="61">
        <v>0.452</v>
      </c>
      <c r="M478" s="59">
        <v>6</v>
      </c>
      <c r="N478" s="62">
        <v>6862000</v>
      </c>
    </row>
    <row r="479" spans="1:14" s="63" customFormat="1" ht="15" customHeight="1">
      <c r="A479" s="57" t="s">
        <v>725</v>
      </c>
      <c r="B479" s="57" t="s">
        <v>265</v>
      </c>
      <c r="C479" s="57" t="s">
        <v>935</v>
      </c>
      <c r="D479" s="59" t="s">
        <v>705</v>
      </c>
      <c r="E479" s="59" t="s">
        <v>63</v>
      </c>
      <c r="F479" s="56">
        <v>971</v>
      </c>
      <c r="G479" s="59">
        <v>660</v>
      </c>
      <c r="H479" s="60">
        <v>1.47</v>
      </c>
      <c r="I479" s="64" t="s">
        <v>66</v>
      </c>
      <c r="J479" s="10">
        <v>0.05</v>
      </c>
      <c r="K479" s="66" t="s">
        <v>707</v>
      </c>
      <c r="L479" s="61">
        <v>0.738</v>
      </c>
      <c r="M479" s="59">
        <v>0</v>
      </c>
      <c r="N479" s="62">
        <v>7571000</v>
      </c>
    </row>
    <row r="480" spans="1:14" s="63" customFormat="1" ht="15" customHeight="1">
      <c r="A480" s="57" t="s">
        <v>736</v>
      </c>
      <c r="B480" s="57" t="s">
        <v>269</v>
      </c>
      <c r="C480" s="57" t="s">
        <v>939</v>
      </c>
      <c r="D480" s="59" t="s">
        <v>705</v>
      </c>
      <c r="E480" s="59" t="s">
        <v>63</v>
      </c>
      <c r="F480" s="56">
        <v>338</v>
      </c>
      <c r="G480" s="59">
        <v>450</v>
      </c>
      <c r="H480" s="60">
        <v>0.75</v>
      </c>
      <c r="I480" s="64" t="s">
        <v>67</v>
      </c>
      <c r="J480" s="10">
        <v>-0.1</v>
      </c>
      <c r="K480" s="66" t="s">
        <v>707</v>
      </c>
      <c r="L480" s="61">
        <v>0.738</v>
      </c>
      <c r="M480" s="59">
        <v>6</v>
      </c>
      <c r="N480" s="62">
        <v>10022000</v>
      </c>
    </row>
    <row r="481" spans="1:14" s="63" customFormat="1" ht="15" customHeight="1">
      <c r="A481" s="57" t="s">
        <v>717</v>
      </c>
      <c r="B481" s="57" t="s">
        <v>691</v>
      </c>
      <c r="C481" s="57" t="s">
        <v>937</v>
      </c>
      <c r="D481" s="59" t="s">
        <v>705</v>
      </c>
      <c r="E481" s="59" t="s">
        <v>63</v>
      </c>
      <c r="F481" s="56">
        <v>836</v>
      </c>
      <c r="G481" s="59">
        <v>990</v>
      </c>
      <c r="H481" s="60">
        <v>0.84</v>
      </c>
      <c r="I481" s="66" t="s">
        <v>68</v>
      </c>
      <c r="J481" s="10">
        <v>0.22</v>
      </c>
      <c r="K481" s="64" t="s">
        <v>713</v>
      </c>
      <c r="L481" s="61">
        <v>0.429</v>
      </c>
      <c r="M481" s="59">
        <v>1</v>
      </c>
      <c r="N481" s="62">
        <v>21359000</v>
      </c>
    </row>
    <row r="482" spans="1:14" s="63" customFormat="1" ht="15" customHeight="1">
      <c r="A482" s="57" t="s">
        <v>717</v>
      </c>
      <c r="B482" s="57" t="s">
        <v>267</v>
      </c>
      <c r="C482" s="57" t="s">
        <v>934</v>
      </c>
      <c r="D482" s="59" t="s">
        <v>705</v>
      </c>
      <c r="E482" s="59" t="s">
        <v>63</v>
      </c>
      <c r="F482" s="56">
        <v>231</v>
      </c>
      <c r="G482" s="59">
        <v>570</v>
      </c>
      <c r="H482" s="60">
        <v>0.41</v>
      </c>
      <c r="I482" s="64" t="s">
        <v>67</v>
      </c>
      <c r="J482" s="10">
        <v>0.02</v>
      </c>
      <c r="K482" s="64" t="s">
        <v>713</v>
      </c>
      <c r="L482" s="61">
        <v>0.452</v>
      </c>
      <c r="M482" s="59">
        <v>5</v>
      </c>
      <c r="N482" s="62">
        <v>14686000</v>
      </c>
    </row>
    <row r="483" spans="1:14" s="63" customFormat="1" ht="15" customHeight="1">
      <c r="A483" s="57" t="s">
        <v>780</v>
      </c>
      <c r="B483" s="57" t="s">
        <v>270</v>
      </c>
      <c r="C483" s="57" t="s">
        <v>939</v>
      </c>
      <c r="D483" s="59" t="s">
        <v>705</v>
      </c>
      <c r="E483" s="59" t="s">
        <v>63</v>
      </c>
      <c r="F483" s="56">
        <v>318</v>
      </c>
      <c r="G483" s="59">
        <v>570</v>
      </c>
      <c r="H483" s="60">
        <v>0.56</v>
      </c>
      <c r="I483" s="64" t="s">
        <v>67</v>
      </c>
      <c r="J483" s="10">
        <v>-0.14</v>
      </c>
      <c r="K483" s="64" t="s">
        <v>713</v>
      </c>
      <c r="L483" s="61">
        <v>0.11900000000000001</v>
      </c>
      <c r="M483" s="59">
        <v>6</v>
      </c>
      <c r="N483" s="62">
        <v>8991000</v>
      </c>
    </row>
    <row r="484" spans="1:14" s="63" customFormat="1" ht="15" customHeight="1">
      <c r="A484" s="57" t="s">
        <v>706</v>
      </c>
      <c r="B484" s="57" t="s">
        <v>271</v>
      </c>
      <c r="C484" s="57" t="s">
        <v>938</v>
      </c>
      <c r="D484" s="59" t="s">
        <v>705</v>
      </c>
      <c r="E484" s="59" t="s">
        <v>63</v>
      </c>
      <c r="F484" s="56">
        <v>1237</v>
      </c>
      <c r="G484" s="59">
        <v>660</v>
      </c>
      <c r="H484" s="60">
        <v>1.87</v>
      </c>
      <c r="I484" s="64" t="s">
        <v>66</v>
      </c>
      <c r="J484" s="10">
        <v>-0.16</v>
      </c>
      <c r="K484" s="65" t="s">
        <v>712</v>
      </c>
      <c r="L484" s="61">
        <v>0.643</v>
      </c>
      <c r="M484" s="59">
        <v>0</v>
      </c>
      <c r="N484" s="62">
        <v>7690000</v>
      </c>
    </row>
    <row r="485" spans="1:14" s="63" customFormat="1" ht="15" customHeight="1">
      <c r="A485" s="57" t="s">
        <v>752</v>
      </c>
      <c r="B485" s="57" t="s">
        <v>192</v>
      </c>
      <c r="C485" s="57" t="s">
        <v>938</v>
      </c>
      <c r="D485" s="59" t="s">
        <v>710</v>
      </c>
      <c r="E485" s="59" t="s">
        <v>69</v>
      </c>
      <c r="F485" s="56">
        <v>202</v>
      </c>
      <c r="G485" s="59">
        <v>202</v>
      </c>
      <c r="H485" s="60">
        <v>1</v>
      </c>
      <c r="I485" s="66" t="s">
        <v>68</v>
      </c>
      <c r="J485" s="10" t="s">
        <v>196</v>
      </c>
      <c r="K485" s="56" t="s">
        <v>708</v>
      </c>
      <c r="L485" s="61">
        <v>0.16699999999999998</v>
      </c>
      <c r="M485" s="59">
        <v>0</v>
      </c>
      <c r="N485" s="62">
        <v>0</v>
      </c>
    </row>
    <row r="486" spans="1:14" s="63" customFormat="1" ht="15" customHeight="1">
      <c r="A486" s="57" t="s">
        <v>51</v>
      </c>
      <c r="B486" s="57" t="s">
        <v>56</v>
      </c>
      <c r="C486" s="57" t="s">
        <v>936</v>
      </c>
      <c r="D486" s="59" t="s">
        <v>710</v>
      </c>
      <c r="E486" s="59" t="s">
        <v>63</v>
      </c>
      <c r="F486" s="56">
        <v>859</v>
      </c>
      <c r="G486" s="59">
        <v>840</v>
      </c>
      <c r="H486" s="60">
        <v>1.02</v>
      </c>
      <c r="I486" s="66" t="s">
        <v>68</v>
      </c>
      <c r="J486" s="10">
        <v>-0.05</v>
      </c>
      <c r="K486" s="66" t="s">
        <v>707</v>
      </c>
      <c r="L486" s="61">
        <v>0.738</v>
      </c>
      <c r="M486" s="59">
        <v>0</v>
      </c>
      <c r="N486" s="62">
        <v>500000</v>
      </c>
    </row>
    <row r="487" spans="1:14" s="63" customFormat="1" ht="15" customHeight="1">
      <c r="A487" s="57" t="s">
        <v>739</v>
      </c>
      <c r="B487" s="57" t="s">
        <v>272</v>
      </c>
      <c r="C487" s="57" t="s">
        <v>940</v>
      </c>
      <c r="D487" s="59" t="s">
        <v>705</v>
      </c>
      <c r="E487" s="59" t="s">
        <v>63</v>
      </c>
      <c r="F487" s="56">
        <v>266</v>
      </c>
      <c r="G487" s="59">
        <v>570</v>
      </c>
      <c r="H487" s="60">
        <v>0.47</v>
      </c>
      <c r="I487" s="64" t="s">
        <v>67</v>
      </c>
      <c r="J487" s="10">
        <v>0.06</v>
      </c>
      <c r="K487" s="64" t="s">
        <v>713</v>
      </c>
      <c r="L487" s="61">
        <v>0.47600000000000003</v>
      </c>
      <c r="M487" s="59">
        <v>1</v>
      </c>
      <c r="N487" s="62">
        <v>11512000</v>
      </c>
    </row>
    <row r="488" spans="1:14" s="63" customFormat="1" ht="15" customHeight="1">
      <c r="A488" s="57" t="s">
        <v>706</v>
      </c>
      <c r="B488" s="57" t="s">
        <v>158</v>
      </c>
      <c r="C488" s="57" t="s">
        <v>934</v>
      </c>
      <c r="D488" s="59" t="s">
        <v>710</v>
      </c>
      <c r="E488" s="59" t="s">
        <v>69</v>
      </c>
      <c r="F488" s="56">
        <v>114</v>
      </c>
      <c r="G488" s="59">
        <v>114</v>
      </c>
      <c r="H488" s="60">
        <v>1</v>
      </c>
      <c r="I488" s="66" t="s">
        <v>68</v>
      </c>
      <c r="J488" s="10">
        <v>-0.03</v>
      </c>
      <c r="K488" s="64" t="s">
        <v>713</v>
      </c>
      <c r="L488" s="61">
        <v>0.14800000000000002</v>
      </c>
      <c r="M488" s="59">
        <v>0</v>
      </c>
      <c r="N488" s="62">
        <v>4125000</v>
      </c>
    </row>
    <row r="489" spans="1:14" s="63" customFormat="1" ht="15" customHeight="1">
      <c r="A489" s="57" t="s">
        <v>706</v>
      </c>
      <c r="B489" s="57" t="s">
        <v>273</v>
      </c>
      <c r="C489" s="57" t="s">
        <v>938</v>
      </c>
      <c r="D489" s="59" t="s">
        <v>705</v>
      </c>
      <c r="E489" s="59" t="s">
        <v>63</v>
      </c>
      <c r="F489" s="56">
        <v>1564</v>
      </c>
      <c r="G489" s="59">
        <v>780</v>
      </c>
      <c r="H489" s="60">
        <v>2.01</v>
      </c>
      <c r="I489" s="64" t="s">
        <v>66</v>
      </c>
      <c r="J489" s="10">
        <v>0</v>
      </c>
      <c r="K489" s="66" t="s">
        <v>707</v>
      </c>
      <c r="L489" s="61">
        <v>0.7859999999999999</v>
      </c>
      <c r="M489" s="59">
        <v>0</v>
      </c>
      <c r="N489" s="62">
        <v>1000000</v>
      </c>
    </row>
    <row r="490" spans="1:14" s="63" customFormat="1" ht="15" customHeight="1">
      <c r="A490" s="57" t="s">
        <v>757</v>
      </c>
      <c r="B490" s="57" t="s">
        <v>274</v>
      </c>
      <c r="C490" s="57" t="s">
        <v>933</v>
      </c>
      <c r="D490" s="59" t="s">
        <v>705</v>
      </c>
      <c r="E490" s="59" t="s">
        <v>63</v>
      </c>
      <c r="F490" s="56">
        <v>1009</v>
      </c>
      <c r="G490" s="59">
        <v>1080</v>
      </c>
      <c r="H490" s="60">
        <v>0.93</v>
      </c>
      <c r="I490" s="66" t="s">
        <v>68</v>
      </c>
      <c r="J490" s="10">
        <v>0.16</v>
      </c>
      <c r="K490" s="65" t="s">
        <v>712</v>
      </c>
      <c r="L490" s="61">
        <v>0.595</v>
      </c>
      <c r="M490" s="59">
        <v>0</v>
      </c>
      <c r="N490" s="62">
        <v>10994000</v>
      </c>
    </row>
    <row r="491" spans="1:14" s="63" customFormat="1" ht="15" customHeight="1">
      <c r="A491" s="57" t="s">
        <v>730</v>
      </c>
      <c r="B491" s="57" t="s">
        <v>769</v>
      </c>
      <c r="C491" s="57" t="s">
        <v>931</v>
      </c>
      <c r="D491" s="59" t="s">
        <v>705</v>
      </c>
      <c r="E491" s="59" t="s">
        <v>63</v>
      </c>
      <c r="F491" s="56">
        <v>370</v>
      </c>
      <c r="G491" s="59">
        <v>570</v>
      </c>
      <c r="H491" s="60">
        <v>0.65</v>
      </c>
      <c r="I491" s="64" t="s">
        <v>67</v>
      </c>
      <c r="J491" s="10">
        <v>-0.02</v>
      </c>
      <c r="K491" s="64" t="s">
        <v>713</v>
      </c>
      <c r="L491" s="61">
        <v>0.429</v>
      </c>
      <c r="M491" s="59">
        <v>6</v>
      </c>
      <c r="N491" s="62">
        <v>16853000</v>
      </c>
    </row>
    <row r="492" spans="1:14" s="63" customFormat="1" ht="15" customHeight="1">
      <c r="A492" s="57" t="s">
        <v>633</v>
      </c>
      <c r="B492" s="57" t="s">
        <v>353</v>
      </c>
      <c r="C492" s="57" t="s">
        <v>943</v>
      </c>
      <c r="D492" s="59" t="s">
        <v>705</v>
      </c>
      <c r="E492" s="59" t="s">
        <v>63</v>
      </c>
      <c r="F492" s="56">
        <v>379</v>
      </c>
      <c r="G492" s="59">
        <v>990</v>
      </c>
      <c r="H492" s="60">
        <v>0.38</v>
      </c>
      <c r="I492" s="64" t="s">
        <v>67</v>
      </c>
      <c r="J492" s="10">
        <v>-0.22</v>
      </c>
      <c r="K492" s="66" t="s">
        <v>707</v>
      </c>
      <c r="L492" s="61">
        <v>0.762</v>
      </c>
      <c r="M492" s="59">
        <v>0</v>
      </c>
      <c r="N492" s="62">
        <v>17354000</v>
      </c>
    </row>
    <row r="493" spans="1:14" s="63" customFormat="1" ht="15" customHeight="1">
      <c r="A493" s="57" t="s">
        <v>711</v>
      </c>
      <c r="B493" s="57" t="s">
        <v>374</v>
      </c>
      <c r="C493" s="57" t="s">
        <v>930</v>
      </c>
      <c r="D493" s="59" t="s">
        <v>705</v>
      </c>
      <c r="E493" s="59" t="s">
        <v>63</v>
      </c>
      <c r="F493" s="56">
        <v>249</v>
      </c>
      <c r="G493" s="59">
        <v>270</v>
      </c>
      <c r="H493" s="60">
        <v>0.92</v>
      </c>
      <c r="I493" s="66" t="s">
        <v>68</v>
      </c>
      <c r="J493" s="10">
        <v>-0.01</v>
      </c>
      <c r="K493" s="65" t="s">
        <v>712</v>
      </c>
      <c r="L493" s="61">
        <v>0.6</v>
      </c>
      <c r="M493" s="59">
        <v>0</v>
      </c>
      <c r="N493" s="62">
        <v>4759000</v>
      </c>
    </row>
    <row r="494" spans="1:14" s="63" customFormat="1" ht="15" customHeight="1">
      <c r="A494" s="57" t="s">
        <v>711</v>
      </c>
      <c r="B494" s="57" t="s">
        <v>164</v>
      </c>
      <c r="C494" s="57" t="s">
        <v>930</v>
      </c>
      <c r="D494" s="59" t="s">
        <v>723</v>
      </c>
      <c r="E494" s="59" t="s">
        <v>63</v>
      </c>
      <c r="F494" s="56">
        <v>240</v>
      </c>
      <c r="G494" s="59">
        <v>900</v>
      </c>
      <c r="H494" s="60">
        <v>0.27</v>
      </c>
      <c r="I494" s="64" t="s">
        <v>67</v>
      </c>
      <c r="J494" s="10">
        <v>-0.13</v>
      </c>
      <c r="K494" s="65" t="s">
        <v>712</v>
      </c>
      <c r="L494" s="61">
        <v>0.524</v>
      </c>
      <c r="M494" s="59">
        <v>0</v>
      </c>
      <c r="N494" s="62">
        <v>12819000</v>
      </c>
    </row>
    <row r="495" spans="1:14" s="63" customFormat="1" ht="15" customHeight="1">
      <c r="A495" s="57" t="s">
        <v>741</v>
      </c>
      <c r="B495" s="57" t="s">
        <v>789</v>
      </c>
      <c r="C495" s="57" t="s">
        <v>937</v>
      </c>
      <c r="D495" s="59" t="s">
        <v>710</v>
      </c>
      <c r="E495" s="59" t="s">
        <v>703</v>
      </c>
      <c r="F495" s="56">
        <v>808</v>
      </c>
      <c r="G495" s="59">
        <v>984</v>
      </c>
      <c r="H495" s="60">
        <v>0.82</v>
      </c>
      <c r="I495" s="66" t="s">
        <v>68</v>
      </c>
      <c r="J495" s="10">
        <v>0.67</v>
      </c>
      <c r="K495" s="65" t="s">
        <v>712</v>
      </c>
      <c r="L495" s="61">
        <v>0.522</v>
      </c>
      <c r="M495" s="59">
        <v>0</v>
      </c>
      <c r="N495" s="62">
        <v>32183000</v>
      </c>
    </row>
    <row r="496" spans="1:14" s="63" customFormat="1" ht="15" customHeight="1">
      <c r="A496" s="69" t="s">
        <v>741</v>
      </c>
      <c r="B496" s="69" t="s">
        <v>790</v>
      </c>
      <c r="C496" s="69" t="s">
        <v>937</v>
      </c>
      <c r="D496" s="70" t="s">
        <v>710</v>
      </c>
      <c r="E496" s="70" t="s">
        <v>703</v>
      </c>
      <c r="F496" s="70">
        <v>521</v>
      </c>
      <c r="G496" s="70">
        <v>624</v>
      </c>
      <c r="H496" s="71">
        <v>0.83</v>
      </c>
      <c r="I496" s="66" t="s">
        <v>68</v>
      </c>
      <c r="J496" s="72">
        <v>0.17</v>
      </c>
      <c r="K496" s="64" t="s">
        <v>713</v>
      </c>
      <c r="L496" s="74">
        <v>0.41100000000000003</v>
      </c>
      <c r="M496" s="70">
        <v>0</v>
      </c>
      <c r="N496" s="73">
        <v>32183000</v>
      </c>
    </row>
    <row r="497" spans="1:14" s="63" customFormat="1" ht="15" customHeight="1">
      <c r="A497" s="57" t="s">
        <v>711</v>
      </c>
      <c r="B497" s="57" t="s">
        <v>791</v>
      </c>
      <c r="C497" s="57" t="s">
        <v>930</v>
      </c>
      <c r="D497" s="59" t="s">
        <v>710</v>
      </c>
      <c r="E497" s="59" t="s">
        <v>703</v>
      </c>
      <c r="F497" s="56">
        <v>559</v>
      </c>
      <c r="G497" s="59">
        <v>912</v>
      </c>
      <c r="H497" s="60">
        <v>0.61</v>
      </c>
      <c r="I497" s="64" t="s">
        <v>67</v>
      </c>
      <c r="J497" s="10">
        <v>0.08</v>
      </c>
      <c r="K497" s="64" t="s">
        <v>713</v>
      </c>
      <c r="L497" s="61">
        <v>0.33299999999999996</v>
      </c>
      <c r="M497" s="59">
        <v>0</v>
      </c>
      <c r="N497" s="62">
        <v>12949000</v>
      </c>
    </row>
    <row r="498" spans="1:14" s="63" customFormat="1" ht="15" customHeight="1">
      <c r="A498" s="57" t="s">
        <v>51</v>
      </c>
      <c r="B498" s="57" t="s">
        <v>55</v>
      </c>
      <c r="C498" s="57" t="s">
        <v>930</v>
      </c>
      <c r="D498" s="59" t="s">
        <v>710</v>
      </c>
      <c r="E498" s="59" t="s">
        <v>703</v>
      </c>
      <c r="F498" s="56">
        <v>366</v>
      </c>
      <c r="G498" s="59">
        <v>360</v>
      </c>
      <c r="H498" s="60">
        <v>1.02</v>
      </c>
      <c r="I498" s="66" t="s">
        <v>68</v>
      </c>
      <c r="J498" s="10">
        <v>0.04</v>
      </c>
      <c r="K498" s="65" t="s">
        <v>712</v>
      </c>
      <c r="L498" s="61">
        <v>0.622</v>
      </c>
      <c r="M498" s="59">
        <v>0</v>
      </c>
      <c r="N498" s="62">
        <v>0</v>
      </c>
    </row>
    <row r="499" spans="1:14" s="63" customFormat="1" ht="15" customHeight="1">
      <c r="A499" s="57" t="s">
        <v>725</v>
      </c>
      <c r="B499" s="57" t="s">
        <v>277</v>
      </c>
      <c r="C499" s="57" t="s">
        <v>935</v>
      </c>
      <c r="D499" s="59" t="s">
        <v>705</v>
      </c>
      <c r="E499" s="59" t="s">
        <v>63</v>
      </c>
      <c r="F499" s="56">
        <v>855</v>
      </c>
      <c r="G499" s="59">
        <v>900</v>
      </c>
      <c r="H499" s="60">
        <v>0.95</v>
      </c>
      <c r="I499" s="66" t="s">
        <v>68</v>
      </c>
      <c r="J499" s="10">
        <v>-0.06</v>
      </c>
      <c r="K499" s="66" t="s">
        <v>707</v>
      </c>
      <c r="L499" s="61">
        <v>0.738</v>
      </c>
      <c r="M499" s="59">
        <v>0</v>
      </c>
      <c r="N499" s="62">
        <v>1076000</v>
      </c>
    </row>
    <row r="500" spans="1:14" s="63" customFormat="1" ht="15" customHeight="1">
      <c r="A500" s="57" t="s">
        <v>711</v>
      </c>
      <c r="B500" s="57" t="s">
        <v>501</v>
      </c>
      <c r="C500" s="57" t="s">
        <v>930</v>
      </c>
      <c r="D500" s="59" t="s">
        <v>710</v>
      </c>
      <c r="E500" s="59" t="s">
        <v>63</v>
      </c>
      <c r="F500" s="56">
        <v>647</v>
      </c>
      <c r="G500" s="59">
        <v>1392</v>
      </c>
      <c r="H500" s="60">
        <f>F500/G500</f>
        <v>0.46479885057471265</v>
      </c>
      <c r="I500" s="64" t="s">
        <v>67</v>
      </c>
      <c r="J500" s="10">
        <v>-0.13</v>
      </c>
      <c r="K500" s="64" t="s">
        <v>713</v>
      </c>
      <c r="L500" s="61">
        <v>0.33299999999999996</v>
      </c>
      <c r="M500" s="59">
        <v>17</v>
      </c>
      <c r="N500" s="62">
        <v>27243000</v>
      </c>
    </row>
    <row r="501" spans="1:14" s="63" customFormat="1" ht="15" customHeight="1">
      <c r="A501" s="57" t="s">
        <v>759</v>
      </c>
      <c r="B501" s="57" t="s">
        <v>131</v>
      </c>
      <c r="C501" s="57" t="s">
        <v>940</v>
      </c>
      <c r="D501" s="59" t="s">
        <v>710</v>
      </c>
      <c r="E501" s="59" t="s">
        <v>63</v>
      </c>
      <c r="F501" s="56">
        <v>429</v>
      </c>
      <c r="G501" s="59">
        <v>576</v>
      </c>
      <c r="H501" s="60">
        <v>0.74</v>
      </c>
      <c r="I501" s="64" t="s">
        <v>67</v>
      </c>
      <c r="J501" s="10">
        <v>0.06</v>
      </c>
      <c r="K501" s="65" t="s">
        <v>712</v>
      </c>
      <c r="L501" s="61">
        <v>0.659</v>
      </c>
      <c r="M501" s="59">
        <v>0</v>
      </c>
      <c r="N501" s="62">
        <v>2085000</v>
      </c>
    </row>
    <row r="502" spans="1:14" s="63" customFormat="1" ht="15" customHeight="1">
      <c r="A502" s="57" t="s">
        <v>715</v>
      </c>
      <c r="B502" s="57" t="s">
        <v>262</v>
      </c>
      <c r="C502" s="57" t="s">
        <v>942</v>
      </c>
      <c r="D502" s="59" t="s">
        <v>705</v>
      </c>
      <c r="E502" s="59" t="s">
        <v>63</v>
      </c>
      <c r="F502" s="56">
        <v>513</v>
      </c>
      <c r="G502" s="59">
        <v>1320</v>
      </c>
      <c r="H502" s="60">
        <v>0.39</v>
      </c>
      <c r="I502" s="64" t="s">
        <v>67</v>
      </c>
      <c r="J502" s="10">
        <v>-0.23</v>
      </c>
      <c r="K502" s="64" t="s">
        <v>713</v>
      </c>
      <c r="L502" s="61">
        <v>0.262</v>
      </c>
      <c r="M502" s="59">
        <v>6</v>
      </c>
      <c r="N502" s="62">
        <v>27530000</v>
      </c>
    </row>
    <row r="503" spans="1:14" s="63" customFormat="1" ht="15" customHeight="1">
      <c r="A503" s="57" t="s">
        <v>633</v>
      </c>
      <c r="B503" s="57" t="s">
        <v>279</v>
      </c>
      <c r="C503" s="57" t="s">
        <v>943</v>
      </c>
      <c r="D503" s="59" t="s">
        <v>705</v>
      </c>
      <c r="E503" s="59" t="s">
        <v>63</v>
      </c>
      <c r="F503" s="56">
        <v>641</v>
      </c>
      <c r="G503" s="59">
        <v>690</v>
      </c>
      <c r="H503" s="60">
        <v>0.93</v>
      </c>
      <c r="I503" s="66" t="s">
        <v>68</v>
      </c>
      <c r="J503" s="10">
        <v>-0.07</v>
      </c>
      <c r="K503" s="65" t="s">
        <v>712</v>
      </c>
      <c r="L503" s="61">
        <v>0.5479999999999999</v>
      </c>
      <c r="M503" s="59">
        <v>0</v>
      </c>
      <c r="N503" s="62">
        <v>18262000</v>
      </c>
    </row>
    <row r="504" spans="1:14" s="63" customFormat="1" ht="15" customHeight="1">
      <c r="A504" s="57" t="s">
        <v>633</v>
      </c>
      <c r="B504" s="57" t="s">
        <v>470</v>
      </c>
      <c r="C504" s="57" t="s">
        <v>943</v>
      </c>
      <c r="D504" s="59" t="s">
        <v>705</v>
      </c>
      <c r="E504" s="59" t="s">
        <v>63</v>
      </c>
      <c r="F504" s="56">
        <v>486</v>
      </c>
      <c r="G504" s="59">
        <v>750</v>
      </c>
      <c r="H504" s="60">
        <v>0.65</v>
      </c>
      <c r="I504" s="64" t="s">
        <v>67</v>
      </c>
      <c r="J504" s="10">
        <v>0.1</v>
      </c>
      <c r="K504" s="64" t="s">
        <v>713</v>
      </c>
      <c r="L504" s="61">
        <v>0.359</v>
      </c>
      <c r="M504" s="59">
        <v>1</v>
      </c>
      <c r="N504" s="62">
        <v>15065000</v>
      </c>
    </row>
    <row r="505" spans="1:14" s="63" customFormat="1" ht="15" customHeight="1">
      <c r="A505" s="57" t="s">
        <v>736</v>
      </c>
      <c r="B505" s="57" t="s">
        <v>280</v>
      </c>
      <c r="C505" s="57" t="s">
        <v>939</v>
      </c>
      <c r="D505" s="59" t="s">
        <v>705</v>
      </c>
      <c r="E505" s="59" t="s">
        <v>63</v>
      </c>
      <c r="F505" s="56">
        <v>375</v>
      </c>
      <c r="G505" s="59">
        <v>480</v>
      </c>
      <c r="H505" s="60">
        <v>0.78</v>
      </c>
      <c r="I505" s="64" t="s">
        <v>67</v>
      </c>
      <c r="J505" s="10">
        <v>-0.2</v>
      </c>
      <c r="K505" s="66" t="s">
        <v>707</v>
      </c>
      <c r="L505" s="61">
        <v>0.81</v>
      </c>
      <c r="M505" s="59">
        <v>0</v>
      </c>
      <c r="N505" s="62">
        <v>3964000</v>
      </c>
    </row>
    <row r="506" spans="1:14" s="63" customFormat="1" ht="15" customHeight="1">
      <c r="A506" s="57" t="s">
        <v>730</v>
      </c>
      <c r="B506" s="57" t="s">
        <v>281</v>
      </c>
      <c r="C506" s="57" t="s">
        <v>931</v>
      </c>
      <c r="D506" s="59" t="s">
        <v>705</v>
      </c>
      <c r="E506" s="59" t="s">
        <v>63</v>
      </c>
      <c r="F506" s="56">
        <v>178</v>
      </c>
      <c r="G506" s="59">
        <v>240</v>
      </c>
      <c r="H506" s="60">
        <v>0.74</v>
      </c>
      <c r="I506" s="64" t="s">
        <v>67</v>
      </c>
      <c r="J506" s="10">
        <v>-0.01</v>
      </c>
      <c r="K506" s="65" t="s">
        <v>712</v>
      </c>
      <c r="L506" s="61">
        <v>0.619</v>
      </c>
      <c r="M506" s="59">
        <v>0</v>
      </c>
      <c r="N506" s="62">
        <v>9458000</v>
      </c>
    </row>
    <row r="507" spans="1:14" s="63" customFormat="1" ht="15" customHeight="1">
      <c r="A507" s="57" t="s">
        <v>727</v>
      </c>
      <c r="B507" s="57" t="s">
        <v>617</v>
      </c>
      <c r="C507" s="57" t="s">
        <v>931</v>
      </c>
      <c r="D507" s="59" t="s">
        <v>705</v>
      </c>
      <c r="E507" s="59" t="s">
        <v>733</v>
      </c>
      <c r="F507" s="56">
        <v>468</v>
      </c>
      <c r="G507" s="59">
        <v>420</v>
      </c>
      <c r="H507" s="60">
        <v>1.11</v>
      </c>
      <c r="I507" s="66" t="s">
        <v>68</v>
      </c>
      <c r="J507" s="10">
        <v>0.45</v>
      </c>
      <c r="K507" s="65" t="s">
        <v>712</v>
      </c>
      <c r="L507" s="61">
        <v>0.59</v>
      </c>
      <c r="M507" s="59">
        <v>0</v>
      </c>
      <c r="N507" s="62">
        <v>0</v>
      </c>
    </row>
    <row r="508" spans="1:14" s="63" customFormat="1" ht="15" customHeight="1">
      <c r="A508" s="57" t="s">
        <v>745</v>
      </c>
      <c r="B508" s="57" t="s">
        <v>282</v>
      </c>
      <c r="C508" s="57" t="s">
        <v>932</v>
      </c>
      <c r="D508" s="59" t="s">
        <v>705</v>
      </c>
      <c r="E508" s="59" t="s">
        <v>63</v>
      </c>
      <c r="F508" s="56">
        <v>193</v>
      </c>
      <c r="G508" s="59">
        <v>270</v>
      </c>
      <c r="H508" s="60">
        <v>0.71</v>
      </c>
      <c r="I508" s="64" t="s">
        <v>67</v>
      </c>
      <c r="J508" s="10">
        <v>-0.02</v>
      </c>
      <c r="K508" s="66" t="s">
        <v>707</v>
      </c>
      <c r="L508" s="61">
        <v>0.976</v>
      </c>
      <c r="M508" s="59">
        <v>0</v>
      </c>
      <c r="N508" s="62">
        <v>3858000</v>
      </c>
    </row>
    <row r="509" spans="1:14" s="63" customFormat="1" ht="15" customHeight="1">
      <c r="A509" s="69" t="s">
        <v>715</v>
      </c>
      <c r="B509" s="69" t="s">
        <v>618</v>
      </c>
      <c r="C509" s="69" t="s">
        <v>942</v>
      </c>
      <c r="D509" s="70" t="s">
        <v>705</v>
      </c>
      <c r="E509" s="70" t="s">
        <v>703</v>
      </c>
      <c r="F509" s="70">
        <v>391</v>
      </c>
      <c r="G509" s="70">
        <v>480</v>
      </c>
      <c r="H509" s="71">
        <v>0.81</v>
      </c>
      <c r="I509" s="66" t="s">
        <v>68</v>
      </c>
      <c r="J509" s="72">
        <v>0.6</v>
      </c>
      <c r="K509" s="66" t="s">
        <v>707</v>
      </c>
      <c r="L509" s="74">
        <v>0.7440000000000001</v>
      </c>
      <c r="M509" s="70">
        <v>0</v>
      </c>
      <c r="N509" s="73">
        <v>5033000</v>
      </c>
    </row>
    <row r="510" spans="1:14" s="63" customFormat="1" ht="15" customHeight="1">
      <c r="A510" s="57" t="s">
        <v>730</v>
      </c>
      <c r="B510" s="57" t="s">
        <v>285</v>
      </c>
      <c r="C510" s="57" t="s">
        <v>931</v>
      </c>
      <c r="D510" s="59" t="s">
        <v>705</v>
      </c>
      <c r="E510" s="59" t="s">
        <v>63</v>
      </c>
      <c r="F510" s="56">
        <v>184</v>
      </c>
      <c r="G510" s="59">
        <v>540</v>
      </c>
      <c r="H510" s="60">
        <v>0.34</v>
      </c>
      <c r="I510" s="64" t="s">
        <v>67</v>
      </c>
      <c r="J510" s="10">
        <v>0.05</v>
      </c>
      <c r="K510" s="64" t="s">
        <v>713</v>
      </c>
      <c r="L510" s="61">
        <v>0.452</v>
      </c>
      <c r="M510" s="59">
        <v>6</v>
      </c>
      <c r="N510" s="62">
        <v>9220000</v>
      </c>
    </row>
    <row r="511" spans="1:14" s="63" customFormat="1" ht="15" customHeight="1">
      <c r="A511" s="57" t="s">
        <v>725</v>
      </c>
      <c r="B511" s="57" t="s">
        <v>693</v>
      </c>
      <c r="C511" s="57" t="s">
        <v>935</v>
      </c>
      <c r="D511" s="59" t="s">
        <v>705</v>
      </c>
      <c r="E511" s="59" t="s">
        <v>63</v>
      </c>
      <c r="F511" s="56">
        <v>1116</v>
      </c>
      <c r="G511" s="59">
        <v>1050</v>
      </c>
      <c r="H511" s="60">
        <v>1.06</v>
      </c>
      <c r="I511" s="66" t="s">
        <v>68</v>
      </c>
      <c r="J511" s="10">
        <v>-0.03</v>
      </c>
      <c r="K511" s="65" t="s">
        <v>712</v>
      </c>
      <c r="L511" s="61">
        <v>0.524</v>
      </c>
      <c r="M511" s="59">
        <v>0</v>
      </c>
      <c r="N511" s="62">
        <v>15266000</v>
      </c>
    </row>
    <row r="512" spans="1:14" s="63" customFormat="1" ht="15" customHeight="1">
      <c r="A512" s="57" t="s">
        <v>780</v>
      </c>
      <c r="B512" s="57" t="s">
        <v>122</v>
      </c>
      <c r="C512" s="57" t="s">
        <v>939</v>
      </c>
      <c r="D512" s="59" t="s">
        <v>705</v>
      </c>
      <c r="E512" s="59" t="s">
        <v>63</v>
      </c>
      <c r="F512" s="56">
        <v>532</v>
      </c>
      <c r="G512" s="59">
        <v>810</v>
      </c>
      <c r="H512" s="60">
        <v>0.66</v>
      </c>
      <c r="I512" s="64" t="s">
        <v>67</v>
      </c>
      <c r="J512" s="10">
        <v>-0.05</v>
      </c>
      <c r="K512" s="65" t="s">
        <v>712</v>
      </c>
      <c r="L512" s="61">
        <v>0.643</v>
      </c>
      <c r="M512" s="59">
        <v>0</v>
      </c>
      <c r="N512" s="62">
        <v>300000</v>
      </c>
    </row>
    <row r="513" spans="1:14" s="63" customFormat="1" ht="15" customHeight="1">
      <c r="A513" s="57" t="s">
        <v>663</v>
      </c>
      <c r="B513" s="57" t="s">
        <v>287</v>
      </c>
      <c r="C513" s="57" t="s">
        <v>936</v>
      </c>
      <c r="D513" s="59" t="s">
        <v>705</v>
      </c>
      <c r="E513" s="59" t="s">
        <v>63</v>
      </c>
      <c r="F513" s="56">
        <v>270</v>
      </c>
      <c r="G513" s="59">
        <v>360</v>
      </c>
      <c r="H513" s="60">
        <f>F513/G513</f>
        <v>0.75</v>
      </c>
      <c r="I513" s="64" t="s">
        <v>67</v>
      </c>
      <c r="J513" s="10">
        <v>0.37</v>
      </c>
      <c r="K513" s="66" t="s">
        <v>707</v>
      </c>
      <c r="L513" s="61">
        <v>0.7859999999999999</v>
      </c>
      <c r="M513" s="59">
        <v>0</v>
      </c>
      <c r="N513" s="62">
        <v>10323000</v>
      </c>
    </row>
    <row r="514" spans="1:14" s="63" customFormat="1" ht="15" customHeight="1">
      <c r="A514" s="57" t="s">
        <v>749</v>
      </c>
      <c r="B514" s="57" t="s">
        <v>179</v>
      </c>
      <c r="C514" s="57" t="s">
        <v>936</v>
      </c>
      <c r="D514" s="59" t="s">
        <v>705</v>
      </c>
      <c r="E514" s="59" t="s">
        <v>63</v>
      </c>
      <c r="F514" s="56">
        <v>1022</v>
      </c>
      <c r="G514" s="59">
        <v>810</v>
      </c>
      <c r="H514" s="60">
        <v>1.26</v>
      </c>
      <c r="I514" s="64" t="s">
        <v>66</v>
      </c>
      <c r="J514" s="10">
        <v>0.28</v>
      </c>
      <c r="K514" s="65" t="s">
        <v>712</v>
      </c>
      <c r="L514" s="61">
        <v>0.5710000000000001</v>
      </c>
      <c r="M514" s="59">
        <v>0</v>
      </c>
      <c r="N514" s="62">
        <v>300000</v>
      </c>
    </row>
    <row r="515" spans="1:14" s="63" customFormat="1" ht="15" customHeight="1">
      <c r="A515" s="57" t="s">
        <v>739</v>
      </c>
      <c r="B515" s="57" t="s">
        <v>490</v>
      </c>
      <c r="C515" s="57" t="s">
        <v>940</v>
      </c>
      <c r="D515" s="59" t="s">
        <v>705</v>
      </c>
      <c r="E515" s="59" t="s">
        <v>63</v>
      </c>
      <c r="F515" s="56">
        <v>676</v>
      </c>
      <c r="G515" s="59">
        <v>750</v>
      </c>
      <c r="H515" s="60">
        <v>0.9</v>
      </c>
      <c r="I515" s="66" t="s">
        <v>68</v>
      </c>
      <c r="J515" s="10">
        <v>0.08</v>
      </c>
      <c r="K515" s="66" t="s">
        <v>707</v>
      </c>
      <c r="L515" s="61">
        <v>0.738</v>
      </c>
      <c r="M515" s="59">
        <v>0</v>
      </c>
      <c r="N515" s="62">
        <v>3962000</v>
      </c>
    </row>
    <row r="516" spans="1:14" s="63" customFormat="1" ht="15" customHeight="1">
      <c r="A516" s="57" t="s">
        <v>739</v>
      </c>
      <c r="B516" s="57" t="s">
        <v>619</v>
      </c>
      <c r="C516" s="57" t="s">
        <v>940</v>
      </c>
      <c r="D516" s="59" t="s">
        <v>710</v>
      </c>
      <c r="E516" s="59" t="s">
        <v>44</v>
      </c>
      <c r="F516" s="56">
        <v>228</v>
      </c>
      <c r="G516" s="59">
        <v>228</v>
      </c>
      <c r="H516" s="60">
        <v>1</v>
      </c>
      <c r="I516" s="66" t="s">
        <v>68</v>
      </c>
      <c r="J516" s="10">
        <v>-0.08</v>
      </c>
      <c r="K516" s="64" t="s">
        <v>713</v>
      </c>
      <c r="L516" s="61">
        <v>0.264</v>
      </c>
      <c r="M516" s="59">
        <v>0</v>
      </c>
      <c r="N516" s="62">
        <v>0</v>
      </c>
    </row>
    <row r="517" spans="1:14" s="63" customFormat="1" ht="15" customHeight="1">
      <c r="A517" s="57" t="s">
        <v>741</v>
      </c>
      <c r="B517" s="57" t="s">
        <v>659</v>
      </c>
      <c r="C517" s="57" t="s">
        <v>941</v>
      </c>
      <c r="D517" s="59" t="s">
        <v>710</v>
      </c>
      <c r="E517" s="59" t="s">
        <v>45</v>
      </c>
      <c r="F517" s="56">
        <v>251</v>
      </c>
      <c r="G517" s="59">
        <v>251</v>
      </c>
      <c r="H517" s="60">
        <v>1</v>
      </c>
      <c r="I517" s="66" t="s">
        <v>68</v>
      </c>
      <c r="J517" s="10" t="s">
        <v>196</v>
      </c>
      <c r="K517" s="56" t="s">
        <v>708</v>
      </c>
      <c r="L517" s="61">
        <v>0</v>
      </c>
      <c r="M517" s="59">
        <v>0</v>
      </c>
      <c r="N517" s="62">
        <v>0</v>
      </c>
    </row>
    <row r="518" spans="1:14" s="63" customFormat="1" ht="15" customHeight="1">
      <c r="A518" s="57" t="s">
        <v>749</v>
      </c>
      <c r="B518" s="57" t="s">
        <v>679</v>
      </c>
      <c r="C518" s="57" t="s">
        <v>936</v>
      </c>
      <c r="D518" s="59" t="s">
        <v>710</v>
      </c>
      <c r="E518" s="59" t="s">
        <v>63</v>
      </c>
      <c r="F518" s="56">
        <v>1475</v>
      </c>
      <c r="G518" s="59">
        <v>1200</v>
      </c>
      <c r="H518" s="60">
        <v>1.23</v>
      </c>
      <c r="I518" s="64" t="s">
        <v>66</v>
      </c>
      <c r="J518" s="10">
        <v>0.04</v>
      </c>
      <c r="K518" s="65" t="s">
        <v>712</v>
      </c>
      <c r="L518" s="61">
        <v>0.516</v>
      </c>
      <c r="M518" s="59">
        <v>0</v>
      </c>
      <c r="N518" s="62">
        <v>33355000</v>
      </c>
    </row>
    <row r="519" spans="1:14" s="63" customFormat="1" ht="15" customHeight="1">
      <c r="A519" s="57" t="s">
        <v>717</v>
      </c>
      <c r="B519" s="57" t="s">
        <v>620</v>
      </c>
      <c r="C519" s="57" t="s">
        <v>937</v>
      </c>
      <c r="D519" s="59" t="s">
        <v>705</v>
      </c>
      <c r="E519" s="59" t="s">
        <v>703</v>
      </c>
      <c r="F519" s="56">
        <v>455</v>
      </c>
      <c r="G519" s="59">
        <v>630</v>
      </c>
      <c r="H519" s="60">
        <v>0.72</v>
      </c>
      <c r="I519" s="64" t="s">
        <v>67</v>
      </c>
      <c r="J519" s="10">
        <v>0.1</v>
      </c>
      <c r="K519" s="66" t="s">
        <v>707</v>
      </c>
      <c r="L519" s="61">
        <v>0.857</v>
      </c>
      <c r="M519" s="59">
        <v>0</v>
      </c>
      <c r="N519" s="62">
        <v>3128000</v>
      </c>
    </row>
    <row r="520" spans="1:14" s="63" customFormat="1" ht="15" customHeight="1">
      <c r="A520" s="57" t="s">
        <v>725</v>
      </c>
      <c r="B520" s="57" t="s">
        <v>288</v>
      </c>
      <c r="C520" s="57" t="s">
        <v>935</v>
      </c>
      <c r="D520" s="59" t="s">
        <v>705</v>
      </c>
      <c r="E520" s="59" t="s">
        <v>63</v>
      </c>
      <c r="F520" s="56">
        <v>664</v>
      </c>
      <c r="G520" s="59">
        <v>420</v>
      </c>
      <c r="H520" s="60">
        <v>1.58</v>
      </c>
      <c r="I520" s="64" t="s">
        <v>66</v>
      </c>
      <c r="J520" s="10">
        <v>0</v>
      </c>
      <c r="K520" s="66" t="s">
        <v>707</v>
      </c>
      <c r="L520" s="61">
        <v>0.7140000000000001</v>
      </c>
      <c r="M520" s="59">
        <v>0</v>
      </c>
      <c r="N520" s="62">
        <v>14669000</v>
      </c>
    </row>
    <row r="521" spans="1:14" s="63" customFormat="1" ht="15" customHeight="1">
      <c r="A521" s="57" t="s">
        <v>739</v>
      </c>
      <c r="B521" s="57" t="s">
        <v>289</v>
      </c>
      <c r="C521" s="57" t="s">
        <v>936</v>
      </c>
      <c r="D521" s="59" t="s">
        <v>705</v>
      </c>
      <c r="E521" s="59" t="s">
        <v>63</v>
      </c>
      <c r="F521" s="56">
        <v>900</v>
      </c>
      <c r="G521" s="59">
        <v>960</v>
      </c>
      <c r="H521" s="60">
        <v>0.94</v>
      </c>
      <c r="I521" s="66" t="s">
        <v>68</v>
      </c>
      <c r="J521" s="10">
        <v>0.11</v>
      </c>
      <c r="K521" s="66" t="s">
        <v>707</v>
      </c>
      <c r="L521" s="61">
        <v>0.857</v>
      </c>
      <c r="M521" s="59">
        <v>0</v>
      </c>
      <c r="N521" s="62">
        <v>14664000</v>
      </c>
    </row>
    <row r="522" spans="1:14" s="63" customFormat="1" ht="15" customHeight="1">
      <c r="A522" s="57" t="s">
        <v>745</v>
      </c>
      <c r="B522" s="57" t="s">
        <v>771</v>
      </c>
      <c r="C522" s="57" t="s">
        <v>932</v>
      </c>
      <c r="D522" s="59" t="s">
        <v>705</v>
      </c>
      <c r="E522" s="59" t="s">
        <v>63</v>
      </c>
      <c r="F522" s="56">
        <v>257</v>
      </c>
      <c r="G522" s="59">
        <v>540</v>
      </c>
      <c r="H522" s="60">
        <v>0.48</v>
      </c>
      <c r="I522" s="64" t="s">
        <v>67</v>
      </c>
      <c r="J522" s="10">
        <v>-0.14</v>
      </c>
      <c r="K522" s="65" t="s">
        <v>712</v>
      </c>
      <c r="L522" s="61">
        <v>0.643</v>
      </c>
      <c r="M522" s="59">
        <v>0</v>
      </c>
      <c r="N522" s="62">
        <v>17788000</v>
      </c>
    </row>
    <row r="523" spans="1:14" s="63" customFormat="1" ht="15" customHeight="1">
      <c r="A523" s="57" t="s">
        <v>715</v>
      </c>
      <c r="B523" s="57" t="s">
        <v>139</v>
      </c>
      <c r="C523" s="57" t="s">
        <v>942</v>
      </c>
      <c r="D523" s="59" t="s">
        <v>710</v>
      </c>
      <c r="E523" s="59" t="s">
        <v>63</v>
      </c>
      <c r="F523" s="56">
        <v>524</v>
      </c>
      <c r="G523" s="59">
        <v>1056</v>
      </c>
      <c r="H523" s="60">
        <v>0.5</v>
      </c>
      <c r="I523" s="64" t="s">
        <v>67</v>
      </c>
      <c r="J523" s="10">
        <v>-0.07</v>
      </c>
      <c r="K523" s="64" t="s">
        <v>713</v>
      </c>
      <c r="L523" s="61">
        <v>0.23800000000000002</v>
      </c>
      <c r="M523" s="59">
        <v>5</v>
      </c>
      <c r="N523" s="62">
        <v>20403000</v>
      </c>
    </row>
    <row r="524" spans="1:14" s="63" customFormat="1" ht="15" customHeight="1">
      <c r="A524" s="57" t="s">
        <v>717</v>
      </c>
      <c r="B524" s="57" t="s">
        <v>558</v>
      </c>
      <c r="C524" s="57" t="s">
        <v>937</v>
      </c>
      <c r="D524" s="59" t="s">
        <v>705</v>
      </c>
      <c r="E524" s="59" t="s">
        <v>63</v>
      </c>
      <c r="F524" s="56">
        <v>538</v>
      </c>
      <c r="G524" s="59">
        <v>750</v>
      </c>
      <c r="H524" s="60">
        <v>0.72</v>
      </c>
      <c r="I524" s="64" t="s">
        <v>67</v>
      </c>
      <c r="J524" s="10">
        <v>-0.21</v>
      </c>
      <c r="K524" s="65" t="s">
        <v>712</v>
      </c>
      <c r="L524" s="61">
        <v>0.5479999999999999</v>
      </c>
      <c r="M524" s="59">
        <v>6</v>
      </c>
      <c r="N524" s="62">
        <v>3355000</v>
      </c>
    </row>
    <row r="525" spans="1:14" s="63" customFormat="1" ht="15" customHeight="1">
      <c r="A525" s="57" t="s">
        <v>757</v>
      </c>
      <c r="B525" s="57" t="s">
        <v>290</v>
      </c>
      <c r="C525" s="57" t="s">
        <v>933</v>
      </c>
      <c r="D525" s="59" t="s">
        <v>705</v>
      </c>
      <c r="E525" s="59" t="s">
        <v>63</v>
      </c>
      <c r="F525" s="56">
        <v>475</v>
      </c>
      <c r="G525" s="59">
        <v>510</v>
      </c>
      <c r="H525" s="60">
        <v>0.93</v>
      </c>
      <c r="I525" s="66" t="s">
        <v>68</v>
      </c>
      <c r="J525" s="10">
        <v>-0.02</v>
      </c>
      <c r="K525" s="66" t="s">
        <v>707</v>
      </c>
      <c r="L525" s="61">
        <v>0.762</v>
      </c>
      <c r="M525" s="59">
        <v>0</v>
      </c>
      <c r="N525" s="62">
        <v>14957000</v>
      </c>
    </row>
    <row r="526" spans="1:14" s="63" customFormat="1" ht="15" customHeight="1">
      <c r="A526" s="57" t="s">
        <v>524</v>
      </c>
      <c r="B526" s="57" t="s">
        <v>474</v>
      </c>
      <c r="C526" s="57" t="s">
        <v>930</v>
      </c>
      <c r="D526" s="59" t="s">
        <v>705</v>
      </c>
      <c r="E526" s="59" t="s">
        <v>63</v>
      </c>
      <c r="F526" s="56">
        <v>676</v>
      </c>
      <c r="G526" s="59">
        <v>870</v>
      </c>
      <c r="H526" s="60">
        <v>0.78</v>
      </c>
      <c r="I526" s="64" t="s">
        <v>67</v>
      </c>
      <c r="J526" s="10">
        <v>0.05</v>
      </c>
      <c r="K526" s="65" t="s">
        <v>712</v>
      </c>
      <c r="L526" s="61">
        <v>0.619</v>
      </c>
      <c r="M526" s="59">
        <v>0</v>
      </c>
      <c r="N526" s="62">
        <v>16151000</v>
      </c>
    </row>
    <row r="527" spans="1:14" s="63" customFormat="1" ht="15" customHeight="1">
      <c r="A527" s="57" t="s">
        <v>524</v>
      </c>
      <c r="B527" s="57" t="s">
        <v>291</v>
      </c>
      <c r="C527" s="57" t="s">
        <v>930</v>
      </c>
      <c r="D527" s="59" t="s">
        <v>705</v>
      </c>
      <c r="E527" s="59" t="s">
        <v>63</v>
      </c>
      <c r="F527" s="56">
        <v>279</v>
      </c>
      <c r="G527" s="59">
        <v>750</v>
      </c>
      <c r="H527" s="60">
        <v>0.37</v>
      </c>
      <c r="I527" s="64" t="s">
        <v>67</v>
      </c>
      <c r="J527" s="10">
        <v>-0.26</v>
      </c>
      <c r="K527" s="64" t="s">
        <v>713</v>
      </c>
      <c r="L527" s="61">
        <v>0.31</v>
      </c>
      <c r="M527" s="59">
        <v>5</v>
      </c>
      <c r="N527" s="62">
        <v>9796000</v>
      </c>
    </row>
    <row r="528" spans="1:14" s="63" customFormat="1" ht="15" customHeight="1">
      <c r="A528" s="57" t="s">
        <v>719</v>
      </c>
      <c r="B528" s="57" t="s">
        <v>292</v>
      </c>
      <c r="C528" s="57" t="s">
        <v>936</v>
      </c>
      <c r="D528" s="59" t="s">
        <v>705</v>
      </c>
      <c r="E528" s="59" t="s">
        <v>63</v>
      </c>
      <c r="F528" s="56">
        <v>1177</v>
      </c>
      <c r="G528" s="59">
        <v>870</v>
      </c>
      <c r="H528" s="60">
        <v>1.35</v>
      </c>
      <c r="I528" s="64" t="s">
        <v>66</v>
      </c>
      <c r="J528" s="10">
        <v>-0.23</v>
      </c>
      <c r="K528" s="65" t="s">
        <v>712</v>
      </c>
      <c r="L528" s="61">
        <v>0.667</v>
      </c>
      <c r="M528" s="59">
        <v>0</v>
      </c>
      <c r="N528" s="62">
        <v>12023000</v>
      </c>
    </row>
    <row r="529" spans="1:14" s="63" customFormat="1" ht="15" customHeight="1">
      <c r="A529" s="57" t="s">
        <v>725</v>
      </c>
      <c r="B529" s="57" t="s">
        <v>293</v>
      </c>
      <c r="C529" s="57" t="s">
        <v>935</v>
      </c>
      <c r="D529" s="59" t="s">
        <v>705</v>
      </c>
      <c r="E529" s="59" t="s">
        <v>63</v>
      </c>
      <c r="F529" s="56">
        <v>854</v>
      </c>
      <c r="G529" s="59">
        <v>750</v>
      </c>
      <c r="H529" s="60">
        <v>1.14</v>
      </c>
      <c r="I529" s="66" t="s">
        <v>68</v>
      </c>
      <c r="J529" s="10">
        <v>-0.35</v>
      </c>
      <c r="K529" s="66" t="s">
        <v>707</v>
      </c>
      <c r="L529" s="61">
        <v>0.833</v>
      </c>
      <c r="M529" s="59">
        <v>0</v>
      </c>
      <c r="N529" s="62">
        <v>9511000</v>
      </c>
    </row>
    <row r="530" spans="1:14" s="63" customFormat="1" ht="15" customHeight="1">
      <c r="A530" s="57" t="s">
        <v>780</v>
      </c>
      <c r="B530" s="57" t="s">
        <v>779</v>
      </c>
      <c r="C530" s="57" t="s">
        <v>939</v>
      </c>
      <c r="D530" s="59" t="s">
        <v>705</v>
      </c>
      <c r="E530" s="59" t="s">
        <v>63</v>
      </c>
      <c r="F530" s="56">
        <v>337</v>
      </c>
      <c r="G530" s="59">
        <v>750</v>
      </c>
      <c r="H530" s="60">
        <v>0.45</v>
      </c>
      <c r="I530" s="64" t="s">
        <v>67</v>
      </c>
      <c r="J530" s="10">
        <v>-0.17</v>
      </c>
      <c r="K530" s="64" t="s">
        <v>713</v>
      </c>
      <c r="L530" s="61">
        <v>0.214</v>
      </c>
      <c r="M530" s="59">
        <v>6</v>
      </c>
      <c r="N530" s="62">
        <v>15439000</v>
      </c>
    </row>
    <row r="531" spans="1:14" s="63" customFormat="1" ht="15" customHeight="1">
      <c r="A531" s="57" t="s">
        <v>706</v>
      </c>
      <c r="B531" s="57" t="s">
        <v>680</v>
      </c>
      <c r="C531" s="57" t="s">
        <v>934</v>
      </c>
      <c r="D531" s="59" t="s">
        <v>710</v>
      </c>
      <c r="E531" s="59" t="s">
        <v>63</v>
      </c>
      <c r="F531" s="56">
        <v>477</v>
      </c>
      <c r="G531" s="59">
        <v>864</v>
      </c>
      <c r="H531" s="60">
        <v>0.55</v>
      </c>
      <c r="I531" s="64" t="s">
        <v>67</v>
      </c>
      <c r="J531" s="10">
        <v>-0.21</v>
      </c>
      <c r="K531" s="65" t="s">
        <v>712</v>
      </c>
      <c r="L531" s="61">
        <v>0.47600000000000003</v>
      </c>
      <c r="M531" s="59">
        <v>17</v>
      </c>
      <c r="N531" s="62">
        <v>15594000</v>
      </c>
    </row>
    <row r="532" spans="1:14" s="63" customFormat="1" ht="15" customHeight="1">
      <c r="A532" s="57" t="s">
        <v>757</v>
      </c>
      <c r="B532" s="57" t="s">
        <v>160</v>
      </c>
      <c r="C532" s="57" t="s">
        <v>933</v>
      </c>
      <c r="D532" s="59" t="s">
        <v>710</v>
      </c>
      <c r="E532" s="59" t="s">
        <v>63</v>
      </c>
      <c r="F532" s="56">
        <v>479</v>
      </c>
      <c r="G532" s="59">
        <v>600</v>
      </c>
      <c r="H532" s="60">
        <f>F532/G532</f>
        <v>0.7983333333333333</v>
      </c>
      <c r="I532" s="66" t="s">
        <v>68</v>
      </c>
      <c r="J532" s="10">
        <v>0.21</v>
      </c>
      <c r="K532" s="65" t="s">
        <v>712</v>
      </c>
      <c r="L532" s="61">
        <v>0.619</v>
      </c>
      <c r="M532" s="59">
        <v>0</v>
      </c>
      <c r="N532" s="62">
        <v>10787000</v>
      </c>
    </row>
    <row r="533" spans="1:14" s="63" customFormat="1" ht="15" customHeight="1">
      <c r="A533" s="57" t="s">
        <v>717</v>
      </c>
      <c r="B533" s="57" t="s">
        <v>690</v>
      </c>
      <c r="C533" s="57" t="s">
        <v>937</v>
      </c>
      <c r="D533" s="59" t="s">
        <v>710</v>
      </c>
      <c r="E533" s="59" t="s">
        <v>63</v>
      </c>
      <c r="F533" s="56">
        <v>591</v>
      </c>
      <c r="G533" s="59">
        <v>1296</v>
      </c>
      <c r="H533" s="60">
        <v>0.46</v>
      </c>
      <c r="I533" s="64" t="s">
        <v>67</v>
      </c>
      <c r="J533" s="10">
        <v>-0.53</v>
      </c>
      <c r="K533" s="64" t="s">
        <v>713</v>
      </c>
      <c r="L533" s="61">
        <v>0.28600000000000003</v>
      </c>
      <c r="M533" s="59">
        <v>17</v>
      </c>
      <c r="N533" s="62">
        <v>36607000</v>
      </c>
    </row>
    <row r="534" spans="1:14" s="63" customFormat="1" ht="15" customHeight="1">
      <c r="A534" s="57" t="s">
        <v>711</v>
      </c>
      <c r="B534" s="57" t="s">
        <v>112</v>
      </c>
      <c r="C534" s="57" t="s">
        <v>930</v>
      </c>
      <c r="D534" s="59" t="s">
        <v>705</v>
      </c>
      <c r="E534" s="59" t="s">
        <v>63</v>
      </c>
      <c r="F534" s="56">
        <v>139</v>
      </c>
      <c r="G534" s="59">
        <v>360</v>
      </c>
      <c r="H534" s="60">
        <v>0.39</v>
      </c>
      <c r="I534" s="64" t="s">
        <v>67</v>
      </c>
      <c r="J534" s="10">
        <v>-0.47</v>
      </c>
      <c r="K534" s="64" t="s">
        <v>713</v>
      </c>
      <c r="L534" s="61">
        <v>0.033</v>
      </c>
      <c r="M534" s="59">
        <v>4</v>
      </c>
      <c r="N534" s="62">
        <v>6199000</v>
      </c>
    </row>
    <row r="535" spans="1:14" s="63" customFormat="1" ht="15" customHeight="1">
      <c r="A535" s="57" t="s">
        <v>757</v>
      </c>
      <c r="B535" s="57" t="s">
        <v>294</v>
      </c>
      <c r="C535" s="57" t="s">
        <v>933</v>
      </c>
      <c r="D535" s="59" t="s">
        <v>705</v>
      </c>
      <c r="E535" s="59" t="s">
        <v>63</v>
      </c>
      <c r="F535" s="56">
        <v>737</v>
      </c>
      <c r="G535" s="59">
        <v>720</v>
      </c>
      <c r="H535" s="60">
        <v>1.02</v>
      </c>
      <c r="I535" s="66" t="s">
        <v>68</v>
      </c>
      <c r="J535" s="10">
        <v>0.02</v>
      </c>
      <c r="K535" s="65" t="s">
        <v>712</v>
      </c>
      <c r="L535" s="61">
        <v>0.595</v>
      </c>
      <c r="M535" s="59">
        <v>0</v>
      </c>
      <c r="N535" s="62">
        <v>7370000</v>
      </c>
    </row>
    <row r="536" spans="1:14" s="63" customFormat="1" ht="15" customHeight="1">
      <c r="A536" s="57" t="s">
        <v>725</v>
      </c>
      <c r="B536" s="57" t="s">
        <v>503</v>
      </c>
      <c r="C536" s="57" t="s">
        <v>935</v>
      </c>
      <c r="D536" s="59" t="s">
        <v>710</v>
      </c>
      <c r="E536" s="59" t="s">
        <v>63</v>
      </c>
      <c r="F536" s="56">
        <v>1504</v>
      </c>
      <c r="G536" s="59">
        <v>1392</v>
      </c>
      <c r="H536" s="60">
        <v>1.08</v>
      </c>
      <c r="I536" s="66" t="s">
        <v>68</v>
      </c>
      <c r="J536" s="10">
        <v>0.04</v>
      </c>
      <c r="K536" s="64" t="s">
        <v>713</v>
      </c>
      <c r="L536" s="61">
        <v>0.373</v>
      </c>
      <c r="M536" s="59">
        <v>9</v>
      </c>
      <c r="N536" s="62">
        <v>24050000</v>
      </c>
    </row>
    <row r="537" spans="1:14" s="63" customFormat="1" ht="15" customHeight="1">
      <c r="A537" s="57" t="s">
        <v>747</v>
      </c>
      <c r="B537" s="57" t="s">
        <v>296</v>
      </c>
      <c r="C537" s="57" t="s">
        <v>930</v>
      </c>
      <c r="D537" s="59" t="s">
        <v>705</v>
      </c>
      <c r="E537" s="59" t="s">
        <v>63</v>
      </c>
      <c r="F537" s="56">
        <v>344</v>
      </c>
      <c r="G537" s="59">
        <v>930</v>
      </c>
      <c r="H537" s="60">
        <v>0.37</v>
      </c>
      <c r="I537" s="64" t="s">
        <v>67</v>
      </c>
      <c r="J537" s="10">
        <v>-0.08</v>
      </c>
      <c r="K537" s="64" t="s">
        <v>713</v>
      </c>
      <c r="L537" s="61">
        <v>0.31</v>
      </c>
      <c r="M537" s="59">
        <v>17</v>
      </c>
      <c r="N537" s="62">
        <v>17156000</v>
      </c>
    </row>
    <row r="538" spans="1:14" s="63" customFormat="1" ht="15" customHeight="1">
      <c r="A538" s="69" t="s">
        <v>739</v>
      </c>
      <c r="B538" s="69" t="s">
        <v>649</v>
      </c>
      <c r="C538" s="69" t="s">
        <v>940</v>
      </c>
      <c r="D538" s="70" t="s">
        <v>705</v>
      </c>
      <c r="E538" s="70" t="s">
        <v>703</v>
      </c>
      <c r="F538" s="70">
        <v>484</v>
      </c>
      <c r="G538" s="70">
        <v>480</v>
      </c>
      <c r="H538" s="71">
        <v>1.01</v>
      </c>
      <c r="I538" s="66" t="s">
        <v>68</v>
      </c>
      <c r="J538" s="72">
        <v>2.25</v>
      </c>
      <c r="K538" s="65" t="s">
        <v>712</v>
      </c>
      <c r="L538" s="74">
        <v>0.667</v>
      </c>
      <c r="M538" s="70">
        <v>0</v>
      </c>
      <c r="N538" s="73">
        <v>13834000</v>
      </c>
    </row>
    <row r="539" spans="1:14" s="63" customFormat="1" ht="15" customHeight="1">
      <c r="A539" s="57" t="s">
        <v>759</v>
      </c>
      <c r="B539" s="57" t="s">
        <v>133</v>
      </c>
      <c r="C539" s="57" t="s">
        <v>940</v>
      </c>
      <c r="D539" s="59" t="s">
        <v>705</v>
      </c>
      <c r="E539" s="59" t="s">
        <v>72</v>
      </c>
      <c r="F539" s="56">
        <v>96</v>
      </c>
      <c r="G539" s="59">
        <v>104</v>
      </c>
      <c r="H539" s="60">
        <v>0.92</v>
      </c>
      <c r="I539" s="66" t="s">
        <v>68</v>
      </c>
      <c r="J539" s="10">
        <v>-0.14</v>
      </c>
      <c r="K539" s="56" t="s">
        <v>708</v>
      </c>
      <c r="L539" s="61">
        <v>0</v>
      </c>
      <c r="M539" s="59">
        <v>0</v>
      </c>
      <c r="N539" s="62">
        <v>6452000</v>
      </c>
    </row>
    <row r="540" spans="1:14" s="63" customFormat="1" ht="15" customHeight="1">
      <c r="A540" s="57" t="s">
        <v>736</v>
      </c>
      <c r="B540" s="57" t="s">
        <v>297</v>
      </c>
      <c r="C540" s="57" t="s">
        <v>939</v>
      </c>
      <c r="D540" s="59" t="s">
        <v>705</v>
      </c>
      <c r="E540" s="59" t="s">
        <v>63</v>
      </c>
      <c r="F540" s="56">
        <v>414</v>
      </c>
      <c r="G540" s="59">
        <v>660</v>
      </c>
      <c r="H540" s="60">
        <v>0.63</v>
      </c>
      <c r="I540" s="64" t="s">
        <v>67</v>
      </c>
      <c r="J540" s="10">
        <v>-0.04</v>
      </c>
      <c r="K540" s="65" t="s">
        <v>712</v>
      </c>
      <c r="L540" s="61">
        <v>0.5479999999999999</v>
      </c>
      <c r="M540" s="59">
        <v>0</v>
      </c>
      <c r="N540" s="62">
        <v>18453000</v>
      </c>
    </row>
    <row r="541" spans="1:14" s="63" customFormat="1" ht="15" customHeight="1">
      <c r="A541" s="57" t="s">
        <v>633</v>
      </c>
      <c r="B541" s="57" t="s">
        <v>276</v>
      </c>
      <c r="C541" s="57" t="s">
        <v>943</v>
      </c>
      <c r="D541" s="59" t="s">
        <v>705</v>
      </c>
      <c r="E541" s="59" t="s">
        <v>63</v>
      </c>
      <c r="F541" s="56">
        <v>931</v>
      </c>
      <c r="G541" s="59">
        <v>750</v>
      </c>
      <c r="H541" s="60">
        <v>1.24</v>
      </c>
      <c r="I541" s="64" t="s">
        <v>66</v>
      </c>
      <c r="J541" s="10">
        <v>-0.05</v>
      </c>
      <c r="K541" s="65" t="s">
        <v>712</v>
      </c>
      <c r="L541" s="61">
        <v>0.595</v>
      </c>
      <c r="M541" s="59">
        <v>0</v>
      </c>
      <c r="N541" s="62">
        <v>6208000</v>
      </c>
    </row>
    <row r="542" spans="1:14" s="63" customFormat="1" ht="15" customHeight="1">
      <c r="A542" s="57" t="s">
        <v>741</v>
      </c>
      <c r="B542" s="57" t="s">
        <v>235</v>
      </c>
      <c r="C542" s="57" t="s">
        <v>937</v>
      </c>
      <c r="D542" s="59" t="s">
        <v>705</v>
      </c>
      <c r="E542" s="59" t="s">
        <v>63</v>
      </c>
      <c r="F542" s="56">
        <v>305</v>
      </c>
      <c r="G542" s="59">
        <v>690</v>
      </c>
      <c r="H542" s="60">
        <v>0.44</v>
      </c>
      <c r="I542" s="64" t="s">
        <v>67</v>
      </c>
      <c r="J542" s="10">
        <v>-0.06</v>
      </c>
      <c r="K542" s="64" t="s">
        <v>713</v>
      </c>
      <c r="L542" s="61">
        <v>0.35700000000000004</v>
      </c>
      <c r="M542" s="59">
        <v>5</v>
      </c>
      <c r="N542" s="62">
        <v>12484000</v>
      </c>
    </row>
    <row r="543" spans="1:14" s="63" customFormat="1" ht="15" customHeight="1">
      <c r="A543" s="57" t="s">
        <v>715</v>
      </c>
      <c r="B543" s="57" t="s">
        <v>284</v>
      </c>
      <c r="C543" s="57" t="s">
        <v>942</v>
      </c>
      <c r="D543" s="59" t="s">
        <v>705</v>
      </c>
      <c r="E543" s="59" t="s">
        <v>63</v>
      </c>
      <c r="F543" s="56">
        <v>399</v>
      </c>
      <c r="G543" s="59">
        <v>690</v>
      </c>
      <c r="H543" s="60">
        <v>0.58</v>
      </c>
      <c r="I543" s="64" t="s">
        <v>67</v>
      </c>
      <c r="J543" s="10">
        <v>-0.23</v>
      </c>
      <c r="K543" s="65" t="s">
        <v>712</v>
      </c>
      <c r="L543" s="61">
        <v>0.5</v>
      </c>
      <c r="M543" s="59">
        <v>0</v>
      </c>
      <c r="N543" s="62">
        <v>15260000</v>
      </c>
    </row>
    <row r="544" spans="1:14" s="63" customFormat="1" ht="15" customHeight="1">
      <c r="A544" s="57" t="s">
        <v>721</v>
      </c>
      <c r="B544" s="57" t="s">
        <v>142</v>
      </c>
      <c r="C544" s="57" t="s">
        <v>940</v>
      </c>
      <c r="D544" s="59" t="s">
        <v>705</v>
      </c>
      <c r="E544" s="59" t="s">
        <v>63</v>
      </c>
      <c r="F544" s="56">
        <v>602</v>
      </c>
      <c r="G544" s="59">
        <v>660</v>
      </c>
      <c r="H544" s="60">
        <v>0.91</v>
      </c>
      <c r="I544" s="66" t="s">
        <v>68</v>
      </c>
      <c r="J544" s="10">
        <v>0</v>
      </c>
      <c r="K544" s="65" t="s">
        <v>712</v>
      </c>
      <c r="L544" s="61">
        <v>0.5710000000000001</v>
      </c>
      <c r="M544" s="59">
        <v>0</v>
      </c>
      <c r="N544" s="62">
        <v>8393000</v>
      </c>
    </row>
    <row r="545" spans="1:14" s="63" customFormat="1" ht="15" customHeight="1">
      <c r="A545" s="57" t="s">
        <v>51</v>
      </c>
      <c r="B545" s="57" t="s">
        <v>57</v>
      </c>
      <c r="C545" s="57" t="s">
        <v>936</v>
      </c>
      <c r="D545" s="59" t="s">
        <v>705</v>
      </c>
      <c r="E545" s="59" t="s">
        <v>63</v>
      </c>
      <c r="F545" s="56">
        <v>438</v>
      </c>
      <c r="G545" s="59">
        <v>390</v>
      </c>
      <c r="H545" s="60">
        <v>1.12</v>
      </c>
      <c r="I545" s="66" t="s">
        <v>68</v>
      </c>
      <c r="J545" s="10">
        <v>0.02</v>
      </c>
      <c r="K545" s="65" t="s">
        <v>712</v>
      </c>
      <c r="L545" s="61">
        <v>0.5479999999999999</v>
      </c>
      <c r="M545" s="59">
        <v>0</v>
      </c>
      <c r="N545" s="62">
        <v>6638000</v>
      </c>
    </row>
    <row r="546" spans="1:14" s="63" customFormat="1" ht="15" customHeight="1">
      <c r="A546" s="57" t="s">
        <v>706</v>
      </c>
      <c r="B546" s="57" t="s">
        <v>93</v>
      </c>
      <c r="C546" s="57" t="s">
        <v>938</v>
      </c>
      <c r="D546" s="59" t="s">
        <v>705</v>
      </c>
      <c r="E546" s="59" t="s">
        <v>63</v>
      </c>
      <c r="F546" s="56">
        <v>1208</v>
      </c>
      <c r="G546" s="59">
        <v>870</v>
      </c>
      <c r="H546" s="60">
        <v>1.39</v>
      </c>
      <c r="I546" s="64" t="s">
        <v>66</v>
      </c>
      <c r="J546" s="10">
        <v>0.02</v>
      </c>
      <c r="K546" s="66" t="s">
        <v>707</v>
      </c>
      <c r="L546" s="61">
        <v>0.857</v>
      </c>
      <c r="M546" s="59">
        <v>0</v>
      </c>
      <c r="N546" s="62">
        <v>3147000</v>
      </c>
    </row>
    <row r="547" spans="1:14" s="63" customFormat="1" ht="15" customHeight="1">
      <c r="A547" s="57" t="s">
        <v>633</v>
      </c>
      <c r="B547" s="57" t="s">
        <v>404</v>
      </c>
      <c r="C547" s="57" t="s">
        <v>943</v>
      </c>
      <c r="D547" s="59" t="s">
        <v>705</v>
      </c>
      <c r="E547" s="59" t="s">
        <v>63</v>
      </c>
      <c r="F547" s="56">
        <v>1258</v>
      </c>
      <c r="G547" s="59">
        <v>1380</v>
      </c>
      <c r="H547" s="60">
        <v>0.91</v>
      </c>
      <c r="I547" s="66" t="s">
        <v>68</v>
      </c>
      <c r="J547" s="10">
        <v>-0.04</v>
      </c>
      <c r="K547" s="66" t="s">
        <v>707</v>
      </c>
      <c r="L547" s="61">
        <v>0.929</v>
      </c>
      <c r="M547" s="59">
        <v>0</v>
      </c>
      <c r="N547" s="62">
        <v>42059000</v>
      </c>
    </row>
    <row r="548" spans="1:14" s="63" customFormat="1" ht="15" customHeight="1">
      <c r="A548" s="57" t="s">
        <v>510</v>
      </c>
      <c r="B548" s="57" t="s">
        <v>298</v>
      </c>
      <c r="C548" s="57" t="s">
        <v>935</v>
      </c>
      <c r="D548" s="59" t="s">
        <v>705</v>
      </c>
      <c r="E548" s="59" t="s">
        <v>63</v>
      </c>
      <c r="F548" s="56">
        <v>560</v>
      </c>
      <c r="G548" s="59">
        <v>540</v>
      </c>
      <c r="H548" s="60">
        <v>1.04</v>
      </c>
      <c r="I548" s="66" t="s">
        <v>68</v>
      </c>
      <c r="J548" s="10">
        <v>0.05</v>
      </c>
      <c r="K548" s="66" t="s">
        <v>707</v>
      </c>
      <c r="L548" s="61">
        <v>1</v>
      </c>
      <c r="M548" s="59">
        <v>0</v>
      </c>
      <c r="N548" s="62">
        <v>6833000</v>
      </c>
    </row>
    <row r="549" spans="1:14" s="63" customFormat="1" ht="15" customHeight="1">
      <c r="A549" s="57" t="s">
        <v>706</v>
      </c>
      <c r="B549" s="57" t="s">
        <v>300</v>
      </c>
      <c r="C549" s="57" t="s">
        <v>938</v>
      </c>
      <c r="D549" s="59" t="s">
        <v>705</v>
      </c>
      <c r="E549" s="59" t="s">
        <v>63</v>
      </c>
      <c r="F549" s="56">
        <v>1887</v>
      </c>
      <c r="G549" s="59">
        <v>1290</v>
      </c>
      <c r="H549" s="60">
        <v>1.46</v>
      </c>
      <c r="I549" s="64" t="s">
        <v>66</v>
      </c>
      <c r="J549" s="10">
        <v>-0.09</v>
      </c>
      <c r="K549" s="66" t="s">
        <v>707</v>
      </c>
      <c r="L549" s="61">
        <v>0.7140000000000001</v>
      </c>
      <c r="M549" s="59">
        <v>0</v>
      </c>
      <c r="N549" s="62">
        <v>8744000</v>
      </c>
    </row>
    <row r="550" spans="1:14" s="63" customFormat="1" ht="15" customHeight="1">
      <c r="A550" s="57" t="s">
        <v>749</v>
      </c>
      <c r="B550" s="57" t="s">
        <v>301</v>
      </c>
      <c r="C550" s="57" t="s">
        <v>931</v>
      </c>
      <c r="D550" s="59" t="s">
        <v>705</v>
      </c>
      <c r="E550" s="59" t="s">
        <v>63</v>
      </c>
      <c r="F550" s="56">
        <v>592</v>
      </c>
      <c r="G550" s="59">
        <v>660</v>
      </c>
      <c r="H550" s="60">
        <v>0.9</v>
      </c>
      <c r="I550" s="66" t="s">
        <v>68</v>
      </c>
      <c r="J550" s="10">
        <v>-0.05</v>
      </c>
      <c r="K550" s="65" t="s">
        <v>712</v>
      </c>
      <c r="L550" s="61">
        <v>0.69</v>
      </c>
      <c r="M550" s="59">
        <v>0</v>
      </c>
      <c r="N550" s="62">
        <v>9590000</v>
      </c>
    </row>
    <row r="551" spans="1:14" s="63" customFormat="1" ht="15" customHeight="1">
      <c r="A551" s="57" t="s">
        <v>725</v>
      </c>
      <c r="B551" s="57" t="s">
        <v>302</v>
      </c>
      <c r="C551" s="57" t="s">
        <v>935</v>
      </c>
      <c r="D551" s="59" t="s">
        <v>705</v>
      </c>
      <c r="E551" s="59" t="s">
        <v>63</v>
      </c>
      <c r="F551" s="56">
        <v>893</v>
      </c>
      <c r="G551" s="59">
        <v>780</v>
      </c>
      <c r="H551" s="60">
        <v>1.14</v>
      </c>
      <c r="I551" s="66" t="s">
        <v>68</v>
      </c>
      <c r="J551" s="10">
        <v>-0.16</v>
      </c>
      <c r="K551" s="66" t="s">
        <v>707</v>
      </c>
      <c r="L551" s="61">
        <v>0.762</v>
      </c>
      <c r="M551" s="59">
        <v>0</v>
      </c>
      <c r="N551" s="62">
        <v>10646000</v>
      </c>
    </row>
    <row r="552" spans="1:14" s="63" customFormat="1" ht="15" customHeight="1">
      <c r="A552" s="57" t="s">
        <v>736</v>
      </c>
      <c r="B552" s="57" t="s">
        <v>315</v>
      </c>
      <c r="C552" s="57" t="s">
        <v>932</v>
      </c>
      <c r="D552" s="59" t="s">
        <v>705</v>
      </c>
      <c r="E552" s="59" t="s">
        <v>63</v>
      </c>
      <c r="F552" s="56">
        <v>187</v>
      </c>
      <c r="G552" s="59">
        <v>480</v>
      </c>
      <c r="H552" s="60">
        <v>0.39</v>
      </c>
      <c r="I552" s="64" t="s">
        <v>67</v>
      </c>
      <c r="J552" s="10">
        <v>-0.17</v>
      </c>
      <c r="K552" s="64" t="s">
        <v>713</v>
      </c>
      <c r="L552" s="61">
        <v>0.19</v>
      </c>
      <c r="M552" s="59">
        <v>1</v>
      </c>
      <c r="N552" s="62">
        <v>7483000</v>
      </c>
    </row>
    <row r="553" spans="1:14" s="63" customFormat="1" ht="15" customHeight="1">
      <c r="A553" s="57" t="s">
        <v>780</v>
      </c>
      <c r="B553" s="57" t="s">
        <v>128</v>
      </c>
      <c r="C553" s="57" t="s">
        <v>939</v>
      </c>
      <c r="D553" s="59" t="s">
        <v>710</v>
      </c>
      <c r="E553" s="59" t="s">
        <v>63</v>
      </c>
      <c r="F553" s="56">
        <v>411</v>
      </c>
      <c r="G553" s="59">
        <v>792</v>
      </c>
      <c r="H553" s="60">
        <v>0.52</v>
      </c>
      <c r="I553" s="64" t="s">
        <v>67</v>
      </c>
      <c r="J553" s="10">
        <v>0.23</v>
      </c>
      <c r="K553" s="64" t="s">
        <v>713</v>
      </c>
      <c r="L553" s="61">
        <v>0.17600000000000002</v>
      </c>
      <c r="M553" s="59">
        <v>7</v>
      </c>
      <c r="N553" s="62">
        <v>13408000</v>
      </c>
    </row>
    <row r="554" spans="1:14" s="63" customFormat="1" ht="15" customHeight="1">
      <c r="A554" s="57" t="s">
        <v>749</v>
      </c>
      <c r="B554" s="57" t="s">
        <v>306</v>
      </c>
      <c r="C554" s="57" t="s">
        <v>936</v>
      </c>
      <c r="D554" s="59" t="s">
        <v>705</v>
      </c>
      <c r="E554" s="59" t="s">
        <v>63</v>
      </c>
      <c r="F554" s="56">
        <v>919</v>
      </c>
      <c r="G554" s="59">
        <v>930</v>
      </c>
      <c r="H554" s="60">
        <v>0.99</v>
      </c>
      <c r="I554" s="66" t="s">
        <v>68</v>
      </c>
      <c r="J554" s="10">
        <v>-0.2</v>
      </c>
      <c r="K554" s="65" t="s">
        <v>712</v>
      </c>
      <c r="L554" s="61">
        <v>0.667</v>
      </c>
      <c r="M554" s="59">
        <v>3</v>
      </c>
      <c r="N554" s="62">
        <v>7315000</v>
      </c>
    </row>
    <row r="555" spans="1:14" s="63" customFormat="1" ht="15" customHeight="1">
      <c r="A555" s="57" t="s">
        <v>725</v>
      </c>
      <c r="B555" s="57" t="s">
        <v>504</v>
      </c>
      <c r="C555" s="57" t="s">
        <v>935</v>
      </c>
      <c r="D555" s="59" t="s">
        <v>710</v>
      </c>
      <c r="E555" s="59" t="s">
        <v>63</v>
      </c>
      <c r="F555" s="56">
        <v>2395</v>
      </c>
      <c r="G555" s="59">
        <v>2496</v>
      </c>
      <c r="H555" s="60">
        <v>0.96</v>
      </c>
      <c r="I555" s="66" t="s">
        <v>68</v>
      </c>
      <c r="J555" s="10">
        <v>0.1</v>
      </c>
      <c r="K555" s="64" t="s">
        <v>713</v>
      </c>
      <c r="L555" s="61">
        <v>0.397</v>
      </c>
      <c r="M555" s="59">
        <v>9</v>
      </c>
      <c r="N555" s="62">
        <v>22653000</v>
      </c>
    </row>
    <row r="556" spans="1:14" s="63" customFormat="1" ht="15" customHeight="1">
      <c r="A556" s="57" t="s">
        <v>757</v>
      </c>
      <c r="B556" s="57" t="s">
        <v>505</v>
      </c>
      <c r="C556" s="57" t="s">
        <v>933</v>
      </c>
      <c r="D556" s="59" t="s">
        <v>710</v>
      </c>
      <c r="E556" s="59" t="s">
        <v>63</v>
      </c>
      <c r="F556" s="56">
        <v>1045</v>
      </c>
      <c r="G556" s="59">
        <v>1776</v>
      </c>
      <c r="H556" s="60">
        <f>F556/G556</f>
        <v>0.5884009009009009</v>
      </c>
      <c r="I556" s="64" t="s">
        <v>67</v>
      </c>
      <c r="J556" s="10">
        <v>-0.02</v>
      </c>
      <c r="K556" s="65" t="s">
        <v>712</v>
      </c>
      <c r="L556" s="61">
        <v>0.611</v>
      </c>
      <c r="M556" s="59">
        <v>9</v>
      </c>
      <c r="N556" s="62">
        <v>10787000</v>
      </c>
    </row>
    <row r="557" spans="1:14" s="63" customFormat="1" ht="15" customHeight="1">
      <c r="A557" s="57" t="s">
        <v>706</v>
      </c>
      <c r="B557" s="57" t="s">
        <v>307</v>
      </c>
      <c r="C557" s="57" t="s">
        <v>934</v>
      </c>
      <c r="D557" s="59" t="s">
        <v>705</v>
      </c>
      <c r="E557" s="59" t="s">
        <v>63</v>
      </c>
      <c r="F557" s="56">
        <v>854</v>
      </c>
      <c r="G557" s="59">
        <v>570</v>
      </c>
      <c r="H557" s="60">
        <v>1.5</v>
      </c>
      <c r="I557" s="64" t="s">
        <v>66</v>
      </c>
      <c r="J557" s="10">
        <v>-0.04</v>
      </c>
      <c r="K557" s="65" t="s">
        <v>712</v>
      </c>
      <c r="L557" s="61">
        <v>0.5479999999999999</v>
      </c>
      <c r="M557" s="59">
        <v>0</v>
      </c>
      <c r="N557" s="62">
        <v>9548000</v>
      </c>
    </row>
    <row r="558" spans="1:14" s="63" customFormat="1" ht="15" customHeight="1">
      <c r="A558" s="57" t="s">
        <v>747</v>
      </c>
      <c r="B558" s="57" t="s">
        <v>401</v>
      </c>
      <c r="C558" s="57" t="s">
        <v>930</v>
      </c>
      <c r="D558" s="59" t="s">
        <v>705</v>
      </c>
      <c r="E558" s="59" t="s">
        <v>63</v>
      </c>
      <c r="F558" s="56">
        <v>359</v>
      </c>
      <c r="G558" s="59">
        <v>870</v>
      </c>
      <c r="H558" s="60">
        <v>0.41</v>
      </c>
      <c r="I558" s="64" t="s">
        <v>67</v>
      </c>
      <c r="J558" s="10">
        <v>-0.1</v>
      </c>
      <c r="K558" s="65" t="s">
        <v>712</v>
      </c>
      <c r="L558" s="61">
        <v>0.5</v>
      </c>
      <c r="M558" s="59">
        <v>6</v>
      </c>
      <c r="N558" s="62">
        <v>7010000</v>
      </c>
    </row>
    <row r="559" spans="1:14" s="63" customFormat="1" ht="15" customHeight="1">
      <c r="A559" s="57" t="s">
        <v>711</v>
      </c>
      <c r="B559" s="57" t="s">
        <v>622</v>
      </c>
      <c r="C559" s="57" t="s">
        <v>930</v>
      </c>
      <c r="D559" s="59" t="s">
        <v>710</v>
      </c>
      <c r="E559" s="59" t="s">
        <v>703</v>
      </c>
      <c r="F559" s="56">
        <v>333</v>
      </c>
      <c r="G559" s="59">
        <v>600</v>
      </c>
      <c r="H559" s="60">
        <v>0.56</v>
      </c>
      <c r="I559" s="64" t="s">
        <v>67</v>
      </c>
      <c r="J559" s="10">
        <v>-0.1</v>
      </c>
      <c r="K559" s="64" t="s">
        <v>713</v>
      </c>
      <c r="L559" s="61">
        <v>0.267</v>
      </c>
      <c r="M559" s="59" t="s">
        <v>196</v>
      </c>
      <c r="N559" s="62">
        <v>16622000</v>
      </c>
    </row>
    <row r="560" spans="1:14" s="63" customFormat="1" ht="15" customHeight="1">
      <c r="A560" s="57" t="s">
        <v>780</v>
      </c>
      <c r="B560" s="57" t="s">
        <v>621</v>
      </c>
      <c r="C560" s="57" t="s">
        <v>939</v>
      </c>
      <c r="D560" s="59" t="s">
        <v>705</v>
      </c>
      <c r="E560" s="59" t="s">
        <v>703</v>
      </c>
      <c r="F560" s="56">
        <v>300</v>
      </c>
      <c r="G560" s="59">
        <v>240</v>
      </c>
      <c r="H560" s="60">
        <v>1.25</v>
      </c>
      <c r="I560" s="64" t="s">
        <v>66</v>
      </c>
      <c r="J560" s="10">
        <v>-0.01</v>
      </c>
      <c r="K560" s="64" t="s">
        <v>713</v>
      </c>
      <c r="L560" s="61">
        <v>0.31</v>
      </c>
      <c r="M560" s="59">
        <v>0</v>
      </c>
      <c r="N560" s="62">
        <v>11895000</v>
      </c>
    </row>
    <row r="561" spans="1:14" s="63" customFormat="1" ht="15" customHeight="1">
      <c r="A561" s="57" t="s">
        <v>717</v>
      </c>
      <c r="B561" s="57" t="s">
        <v>623</v>
      </c>
      <c r="C561" s="57" t="s">
        <v>937</v>
      </c>
      <c r="D561" s="59" t="s">
        <v>705</v>
      </c>
      <c r="E561" s="59" t="s">
        <v>703</v>
      </c>
      <c r="F561" s="56">
        <v>307</v>
      </c>
      <c r="G561" s="59">
        <v>420</v>
      </c>
      <c r="H561" s="60">
        <v>0.73</v>
      </c>
      <c r="I561" s="64" t="s">
        <v>67</v>
      </c>
      <c r="J561" s="10">
        <v>0.51</v>
      </c>
      <c r="K561" s="64" t="s">
        <v>713</v>
      </c>
      <c r="L561" s="61">
        <v>0.436</v>
      </c>
      <c r="M561" s="59">
        <v>0</v>
      </c>
      <c r="N561" s="62">
        <v>5922000</v>
      </c>
    </row>
    <row r="562" spans="1:14" s="63" customFormat="1" ht="15" customHeight="1">
      <c r="A562" s="57" t="s">
        <v>546</v>
      </c>
      <c r="B562" s="57" t="s">
        <v>242</v>
      </c>
      <c r="C562" s="57" t="s">
        <v>934</v>
      </c>
      <c r="D562" s="59" t="s">
        <v>705</v>
      </c>
      <c r="E562" s="59" t="s">
        <v>63</v>
      </c>
      <c r="F562" s="56">
        <v>537</v>
      </c>
      <c r="G562" s="59">
        <v>480</v>
      </c>
      <c r="H562" s="60">
        <v>1.12</v>
      </c>
      <c r="I562" s="66" t="s">
        <v>68</v>
      </c>
      <c r="J562" s="10">
        <v>-0.01</v>
      </c>
      <c r="K562" s="66" t="s">
        <v>707</v>
      </c>
      <c r="L562" s="61">
        <v>0.9520000000000001</v>
      </c>
      <c r="M562" s="59">
        <v>0</v>
      </c>
      <c r="N562" s="62">
        <v>13212000</v>
      </c>
    </row>
    <row r="563" spans="1:14" s="63" customFormat="1" ht="15" customHeight="1">
      <c r="A563" s="57" t="s">
        <v>717</v>
      </c>
      <c r="B563" s="57" t="s">
        <v>310</v>
      </c>
      <c r="C563" s="57" t="s">
        <v>934</v>
      </c>
      <c r="D563" s="59" t="s">
        <v>705</v>
      </c>
      <c r="E563" s="59" t="s">
        <v>63</v>
      </c>
      <c r="F563" s="56">
        <v>440</v>
      </c>
      <c r="G563" s="59">
        <v>690</v>
      </c>
      <c r="H563" s="60">
        <v>0.64</v>
      </c>
      <c r="I563" s="64" t="s">
        <v>67</v>
      </c>
      <c r="J563" s="10">
        <v>-0.15</v>
      </c>
      <c r="K563" s="65" t="s">
        <v>712</v>
      </c>
      <c r="L563" s="61">
        <v>0.524</v>
      </c>
      <c r="M563" s="59">
        <v>10</v>
      </c>
      <c r="N563" s="62">
        <v>13238000</v>
      </c>
    </row>
    <row r="564" spans="1:14" s="63" customFormat="1" ht="15" customHeight="1">
      <c r="A564" s="57" t="s">
        <v>717</v>
      </c>
      <c r="B564" s="57" t="s">
        <v>268</v>
      </c>
      <c r="C564" s="57" t="s">
        <v>937</v>
      </c>
      <c r="D564" s="59" t="s">
        <v>705</v>
      </c>
      <c r="E564" s="59" t="s">
        <v>63</v>
      </c>
      <c r="F564" s="56">
        <v>312</v>
      </c>
      <c r="G564" s="59">
        <v>570</v>
      </c>
      <c r="H564" s="60">
        <v>0.55</v>
      </c>
      <c r="I564" s="64" t="s">
        <v>67</v>
      </c>
      <c r="J564" s="10">
        <v>-0.23</v>
      </c>
      <c r="K564" s="65" t="s">
        <v>712</v>
      </c>
      <c r="L564" s="61">
        <v>0.524</v>
      </c>
      <c r="M564" s="59">
        <v>0</v>
      </c>
      <c r="N564" s="62">
        <v>11108000</v>
      </c>
    </row>
    <row r="565" spans="1:14" s="63" customFormat="1" ht="15" customHeight="1">
      <c r="A565" s="57" t="s">
        <v>706</v>
      </c>
      <c r="B565" s="57" t="s">
        <v>311</v>
      </c>
      <c r="C565" s="57" t="s">
        <v>934</v>
      </c>
      <c r="D565" s="59" t="s">
        <v>705</v>
      </c>
      <c r="E565" s="59" t="s">
        <v>63</v>
      </c>
      <c r="F565" s="56">
        <v>1143</v>
      </c>
      <c r="G565" s="59">
        <v>960</v>
      </c>
      <c r="H565" s="60">
        <v>1.19</v>
      </c>
      <c r="I565" s="66" t="s">
        <v>68</v>
      </c>
      <c r="J565" s="10">
        <v>-0.39</v>
      </c>
      <c r="K565" s="65" t="s">
        <v>712</v>
      </c>
      <c r="L565" s="61">
        <v>0.5479999999999999</v>
      </c>
      <c r="M565" s="59">
        <v>0</v>
      </c>
      <c r="N565" s="62">
        <v>23057000</v>
      </c>
    </row>
    <row r="566" spans="1:14" s="63" customFormat="1" ht="15" customHeight="1">
      <c r="A566" s="57" t="s">
        <v>706</v>
      </c>
      <c r="B566" s="57" t="s">
        <v>194</v>
      </c>
      <c r="C566" s="57" t="s">
        <v>934</v>
      </c>
      <c r="D566" s="59" t="s">
        <v>705</v>
      </c>
      <c r="E566" s="59" t="s">
        <v>63</v>
      </c>
      <c r="F566" s="56">
        <v>770</v>
      </c>
      <c r="G566" s="59">
        <v>810</v>
      </c>
      <c r="H566" s="60">
        <v>0.95</v>
      </c>
      <c r="I566" s="66" t="s">
        <v>68</v>
      </c>
      <c r="J566" s="10" t="s">
        <v>196</v>
      </c>
      <c r="K566" s="56" t="s">
        <v>196</v>
      </c>
      <c r="L566" s="56" t="s">
        <v>196</v>
      </c>
      <c r="M566" s="59" t="s">
        <v>196</v>
      </c>
      <c r="N566" s="62">
        <v>0</v>
      </c>
    </row>
    <row r="567" spans="1:14" s="63" customFormat="1" ht="15" customHeight="1">
      <c r="A567" s="57" t="s">
        <v>524</v>
      </c>
      <c r="B567" s="57" t="s">
        <v>312</v>
      </c>
      <c r="C567" s="57" t="s">
        <v>930</v>
      </c>
      <c r="D567" s="59" t="s">
        <v>705</v>
      </c>
      <c r="E567" s="59" t="s">
        <v>63</v>
      </c>
      <c r="F567" s="56">
        <v>345</v>
      </c>
      <c r="G567" s="59">
        <v>330</v>
      </c>
      <c r="H567" s="60">
        <v>1.05</v>
      </c>
      <c r="I567" s="66" t="s">
        <v>68</v>
      </c>
      <c r="J567" s="10">
        <v>-0.09</v>
      </c>
      <c r="K567" s="65" t="s">
        <v>712</v>
      </c>
      <c r="L567" s="61">
        <v>0.69</v>
      </c>
      <c r="M567" s="59">
        <v>0</v>
      </c>
      <c r="N567" s="62">
        <v>7126000</v>
      </c>
    </row>
    <row r="568" spans="1:14" s="63" customFormat="1" ht="15" customHeight="1">
      <c r="A568" s="57" t="s">
        <v>745</v>
      </c>
      <c r="B568" s="57" t="s">
        <v>313</v>
      </c>
      <c r="C568" s="57" t="s">
        <v>941</v>
      </c>
      <c r="D568" s="59" t="s">
        <v>705</v>
      </c>
      <c r="E568" s="59" t="s">
        <v>63</v>
      </c>
      <c r="F568" s="56">
        <v>529</v>
      </c>
      <c r="G568" s="59">
        <v>840</v>
      </c>
      <c r="H568" s="60">
        <v>0.63</v>
      </c>
      <c r="I568" s="64" t="s">
        <v>67</v>
      </c>
      <c r="J568" s="10">
        <v>-0.22</v>
      </c>
      <c r="K568" s="64" t="s">
        <v>713</v>
      </c>
      <c r="L568" s="61">
        <v>0.35700000000000004</v>
      </c>
      <c r="M568" s="59">
        <v>2</v>
      </c>
      <c r="N568" s="62">
        <v>12500000</v>
      </c>
    </row>
    <row r="569" spans="1:14" s="63" customFormat="1" ht="15" customHeight="1">
      <c r="A569" s="57" t="s">
        <v>741</v>
      </c>
      <c r="B569" s="57" t="s">
        <v>682</v>
      </c>
      <c r="C569" s="57" t="s">
        <v>939</v>
      </c>
      <c r="D569" s="59" t="s">
        <v>710</v>
      </c>
      <c r="E569" s="59" t="s">
        <v>63</v>
      </c>
      <c r="F569" s="56">
        <v>1529</v>
      </c>
      <c r="G569" s="59">
        <v>1608</v>
      </c>
      <c r="H569" s="60">
        <v>0.95</v>
      </c>
      <c r="I569" s="66" t="s">
        <v>68</v>
      </c>
      <c r="J569" s="10">
        <v>-0.02</v>
      </c>
      <c r="K569" s="64" t="s">
        <v>713</v>
      </c>
      <c r="L569" s="61">
        <v>0.405</v>
      </c>
      <c r="M569" s="59">
        <v>9</v>
      </c>
      <c r="N569" s="62">
        <v>500000</v>
      </c>
    </row>
    <row r="570" spans="1:14" s="63" customFormat="1" ht="15" customHeight="1">
      <c r="A570" s="57" t="s">
        <v>759</v>
      </c>
      <c r="B570" s="57" t="s">
        <v>527</v>
      </c>
      <c r="C570" s="57" t="s">
        <v>940</v>
      </c>
      <c r="D570" s="59" t="s">
        <v>710</v>
      </c>
      <c r="E570" s="59" t="s">
        <v>69</v>
      </c>
      <c r="F570" s="56">
        <v>95</v>
      </c>
      <c r="G570" s="59">
        <v>83</v>
      </c>
      <c r="H570" s="60">
        <v>1.14</v>
      </c>
      <c r="I570" s="66" t="s">
        <v>68</v>
      </c>
      <c r="J570" s="10">
        <v>-0.14</v>
      </c>
      <c r="K570" s="64" t="s">
        <v>713</v>
      </c>
      <c r="L570" s="61">
        <v>0.272</v>
      </c>
      <c r="M570" s="59">
        <v>0</v>
      </c>
      <c r="N570" s="62">
        <v>6024000</v>
      </c>
    </row>
    <row r="571" spans="1:14" s="63" customFormat="1" ht="15" customHeight="1">
      <c r="A571" s="57" t="s">
        <v>759</v>
      </c>
      <c r="B571" s="57" t="s">
        <v>314</v>
      </c>
      <c r="C571" s="57" t="s">
        <v>940</v>
      </c>
      <c r="D571" s="59" t="s">
        <v>705</v>
      </c>
      <c r="E571" s="59" t="s">
        <v>63</v>
      </c>
      <c r="F571" s="56">
        <v>846</v>
      </c>
      <c r="G571" s="59">
        <v>720</v>
      </c>
      <c r="H571" s="60">
        <v>1.18</v>
      </c>
      <c r="I571" s="66" t="s">
        <v>68</v>
      </c>
      <c r="J571" s="10">
        <v>0.25</v>
      </c>
      <c r="K571" s="66" t="s">
        <v>707</v>
      </c>
      <c r="L571" s="61">
        <v>0.929</v>
      </c>
      <c r="M571" s="59">
        <v>0</v>
      </c>
      <c r="N571" s="62">
        <v>300000</v>
      </c>
    </row>
    <row r="572" spans="1:14" s="63" customFormat="1" ht="15" customHeight="1">
      <c r="A572" s="69" t="s">
        <v>663</v>
      </c>
      <c r="B572" s="69" t="s">
        <v>180</v>
      </c>
      <c r="C572" s="69" t="s">
        <v>936</v>
      </c>
      <c r="D572" s="70" t="s">
        <v>705</v>
      </c>
      <c r="E572" s="70" t="s">
        <v>63</v>
      </c>
      <c r="F572" s="70">
        <v>301</v>
      </c>
      <c r="G572" s="70">
        <v>630</v>
      </c>
      <c r="H572" s="71">
        <v>0.48</v>
      </c>
      <c r="I572" s="64" t="s">
        <v>67</v>
      </c>
      <c r="J572" s="72">
        <v>1.87</v>
      </c>
      <c r="K572" s="66" t="s">
        <v>707</v>
      </c>
      <c r="L572" s="74">
        <v>0.9259999999999999</v>
      </c>
      <c r="M572" s="70">
        <v>0</v>
      </c>
      <c r="N572" s="73">
        <v>10347000</v>
      </c>
    </row>
    <row r="573" spans="1:14" s="63" customFormat="1" ht="15" customHeight="1">
      <c r="A573" s="57" t="s">
        <v>745</v>
      </c>
      <c r="B573" s="57" t="s">
        <v>448</v>
      </c>
      <c r="C573" s="57" t="s">
        <v>932</v>
      </c>
      <c r="D573" s="59" t="s">
        <v>705</v>
      </c>
      <c r="E573" s="59" t="s">
        <v>63</v>
      </c>
      <c r="F573" s="56">
        <v>339</v>
      </c>
      <c r="G573" s="59">
        <v>660</v>
      </c>
      <c r="H573" s="60">
        <v>0.51</v>
      </c>
      <c r="I573" s="64" t="s">
        <v>67</v>
      </c>
      <c r="J573" s="10">
        <v>-0.15</v>
      </c>
      <c r="K573" s="64" t="s">
        <v>713</v>
      </c>
      <c r="L573" s="61">
        <v>0.23800000000000002</v>
      </c>
      <c r="M573" s="59">
        <v>6</v>
      </c>
      <c r="N573" s="62">
        <v>11456000</v>
      </c>
    </row>
    <row r="574" spans="1:14" s="63" customFormat="1" ht="15" customHeight="1">
      <c r="A574" s="57" t="s">
        <v>725</v>
      </c>
      <c r="B574" s="57" t="s">
        <v>316</v>
      </c>
      <c r="C574" s="57" t="s">
        <v>935</v>
      </c>
      <c r="D574" s="59" t="s">
        <v>705</v>
      </c>
      <c r="E574" s="59" t="s">
        <v>63</v>
      </c>
      <c r="F574" s="56">
        <v>1013</v>
      </c>
      <c r="G574" s="59">
        <v>780</v>
      </c>
      <c r="H574" s="60">
        <v>1.3</v>
      </c>
      <c r="I574" s="64" t="s">
        <v>66</v>
      </c>
      <c r="J574" s="10">
        <v>0.03</v>
      </c>
      <c r="K574" s="66" t="s">
        <v>707</v>
      </c>
      <c r="L574" s="61">
        <v>0.833</v>
      </c>
      <c r="M574" s="59">
        <v>0</v>
      </c>
      <c r="N574" s="62">
        <v>14972000</v>
      </c>
    </row>
    <row r="575" spans="1:14" s="63" customFormat="1" ht="15" customHeight="1">
      <c r="A575" s="57" t="s">
        <v>759</v>
      </c>
      <c r="B575" s="57" t="s">
        <v>317</v>
      </c>
      <c r="C575" s="57" t="s">
        <v>940</v>
      </c>
      <c r="D575" s="59" t="s">
        <v>705</v>
      </c>
      <c r="E575" s="59" t="s">
        <v>63</v>
      </c>
      <c r="F575" s="56">
        <v>473</v>
      </c>
      <c r="G575" s="59">
        <v>1230</v>
      </c>
      <c r="H575" s="60">
        <v>0.38</v>
      </c>
      <c r="I575" s="64" t="s">
        <v>67</v>
      </c>
      <c r="J575" s="10">
        <v>-0.29</v>
      </c>
      <c r="K575" s="64" t="s">
        <v>713</v>
      </c>
      <c r="L575" s="61">
        <v>0.47600000000000003</v>
      </c>
      <c r="M575" s="59">
        <v>6</v>
      </c>
      <c r="N575" s="62">
        <v>21648000</v>
      </c>
    </row>
    <row r="576" spans="1:14" s="63" customFormat="1" ht="15" customHeight="1">
      <c r="A576" s="57" t="s">
        <v>725</v>
      </c>
      <c r="B576" s="57" t="s">
        <v>318</v>
      </c>
      <c r="C576" s="57" t="s">
        <v>935</v>
      </c>
      <c r="D576" s="59" t="s">
        <v>705</v>
      </c>
      <c r="E576" s="59" t="s">
        <v>63</v>
      </c>
      <c r="F576" s="56">
        <v>364</v>
      </c>
      <c r="G576" s="59">
        <v>390</v>
      </c>
      <c r="H576" s="60">
        <v>0.93</v>
      </c>
      <c r="I576" s="66" t="s">
        <v>68</v>
      </c>
      <c r="J576" s="10">
        <v>-0.03</v>
      </c>
      <c r="K576" s="66" t="s">
        <v>707</v>
      </c>
      <c r="L576" s="61">
        <v>0.929</v>
      </c>
      <c r="M576" s="59">
        <v>0</v>
      </c>
      <c r="N576" s="62">
        <v>7977000</v>
      </c>
    </row>
    <row r="577" spans="1:14" s="63" customFormat="1" ht="15" customHeight="1">
      <c r="A577" s="69" t="s">
        <v>706</v>
      </c>
      <c r="B577" s="69" t="s">
        <v>184</v>
      </c>
      <c r="C577" s="69" t="s">
        <v>938</v>
      </c>
      <c r="D577" s="70" t="s">
        <v>710</v>
      </c>
      <c r="E577" s="70" t="s">
        <v>63</v>
      </c>
      <c r="F577" s="70">
        <v>843</v>
      </c>
      <c r="G577" s="70">
        <v>960</v>
      </c>
      <c r="H577" s="71">
        <v>0.88</v>
      </c>
      <c r="I577" s="66" t="s">
        <v>68</v>
      </c>
      <c r="J577" s="72" t="s">
        <v>196</v>
      </c>
      <c r="K577" s="56" t="s">
        <v>708</v>
      </c>
      <c r="L577" s="74">
        <v>0.867</v>
      </c>
      <c r="M577" s="70">
        <v>0</v>
      </c>
      <c r="N577" s="73">
        <v>300000</v>
      </c>
    </row>
    <row r="578" spans="1:14" s="63" customFormat="1" ht="15" customHeight="1">
      <c r="A578" s="57" t="s">
        <v>745</v>
      </c>
      <c r="B578" s="57" t="s">
        <v>303</v>
      </c>
      <c r="C578" s="57" t="s">
        <v>932</v>
      </c>
      <c r="D578" s="59" t="s">
        <v>705</v>
      </c>
      <c r="E578" s="59" t="s">
        <v>63</v>
      </c>
      <c r="F578" s="56">
        <v>317</v>
      </c>
      <c r="G578" s="59">
        <v>720</v>
      </c>
      <c r="H578" s="60">
        <v>0.44</v>
      </c>
      <c r="I578" s="64" t="s">
        <v>67</v>
      </c>
      <c r="J578" s="10">
        <v>-0.22</v>
      </c>
      <c r="K578" s="64" t="s">
        <v>713</v>
      </c>
      <c r="L578" s="61">
        <v>0.33299999999999996</v>
      </c>
      <c r="M578" s="59">
        <v>5</v>
      </c>
      <c r="N578" s="62">
        <v>18041000</v>
      </c>
    </row>
    <row r="579" spans="1:14" s="63" customFormat="1" ht="15" customHeight="1">
      <c r="A579" s="57" t="s">
        <v>51</v>
      </c>
      <c r="B579" s="57" t="s">
        <v>58</v>
      </c>
      <c r="C579" s="57" t="s">
        <v>930</v>
      </c>
      <c r="D579" s="59" t="s">
        <v>705</v>
      </c>
      <c r="E579" s="59" t="s">
        <v>63</v>
      </c>
      <c r="F579" s="56">
        <v>815</v>
      </c>
      <c r="G579" s="59">
        <v>690</v>
      </c>
      <c r="H579" s="60">
        <v>1.18</v>
      </c>
      <c r="I579" s="66" t="s">
        <v>68</v>
      </c>
      <c r="J579" s="10">
        <v>0.27</v>
      </c>
      <c r="K579" s="66" t="s">
        <v>707</v>
      </c>
      <c r="L579" s="61">
        <v>0.857</v>
      </c>
      <c r="M579" s="59">
        <v>0</v>
      </c>
      <c r="N579" s="62">
        <v>5054000</v>
      </c>
    </row>
    <row r="580" spans="1:14" s="63" customFormat="1" ht="15" customHeight="1">
      <c r="A580" s="69" t="s">
        <v>780</v>
      </c>
      <c r="B580" s="69" t="s">
        <v>186</v>
      </c>
      <c r="C580" s="69" t="s">
        <v>939</v>
      </c>
      <c r="D580" s="70" t="s">
        <v>710</v>
      </c>
      <c r="E580" s="70" t="s">
        <v>63</v>
      </c>
      <c r="F580" s="70">
        <v>450</v>
      </c>
      <c r="G580" s="70">
        <v>960</v>
      </c>
      <c r="H580" s="71">
        <v>0.47</v>
      </c>
      <c r="I580" s="64" t="s">
        <v>67</v>
      </c>
      <c r="J580" s="72" t="s">
        <v>196</v>
      </c>
      <c r="K580" s="56" t="s">
        <v>708</v>
      </c>
      <c r="L580" s="74">
        <v>0.556</v>
      </c>
      <c r="M580" s="70">
        <v>0</v>
      </c>
      <c r="N580" s="73">
        <v>0</v>
      </c>
    </row>
    <row r="581" spans="1:14" s="63" customFormat="1" ht="15" customHeight="1">
      <c r="A581" s="69" t="s">
        <v>780</v>
      </c>
      <c r="B581" s="69" t="s">
        <v>177</v>
      </c>
      <c r="C581" s="69" t="s">
        <v>939</v>
      </c>
      <c r="D581" s="70" t="s">
        <v>705</v>
      </c>
      <c r="E581" s="70" t="s">
        <v>63</v>
      </c>
      <c r="F581" s="70">
        <v>308</v>
      </c>
      <c r="G581" s="70">
        <v>390</v>
      </c>
      <c r="H581" s="71">
        <v>0.79</v>
      </c>
      <c r="I581" s="64" t="s">
        <v>67</v>
      </c>
      <c r="J581" s="72">
        <v>0.97</v>
      </c>
      <c r="K581" s="64" t="s">
        <v>713</v>
      </c>
      <c r="L581" s="74">
        <v>0.444</v>
      </c>
      <c r="M581" s="70">
        <v>1</v>
      </c>
      <c r="N581" s="73">
        <v>8608000</v>
      </c>
    </row>
    <row r="582" spans="1:14" s="63" customFormat="1" ht="15" customHeight="1">
      <c r="A582" s="57" t="s">
        <v>717</v>
      </c>
      <c r="B582" s="57" t="s">
        <v>521</v>
      </c>
      <c r="C582" s="57" t="s">
        <v>937</v>
      </c>
      <c r="D582" s="59" t="s">
        <v>710</v>
      </c>
      <c r="E582" s="59" t="s">
        <v>72</v>
      </c>
      <c r="F582" s="56">
        <v>202</v>
      </c>
      <c r="G582" s="59">
        <v>228</v>
      </c>
      <c r="H582" s="60">
        <v>0.89</v>
      </c>
      <c r="I582" s="66" t="s">
        <v>68</v>
      </c>
      <c r="J582" s="10">
        <v>0.1</v>
      </c>
      <c r="K582" s="56" t="s">
        <v>708</v>
      </c>
      <c r="L582" s="61">
        <v>0.33299999999999996</v>
      </c>
      <c r="M582" s="59">
        <v>0</v>
      </c>
      <c r="N582" s="62">
        <v>6793000</v>
      </c>
    </row>
    <row r="583" spans="1:14" s="63" customFormat="1" ht="15" customHeight="1">
      <c r="A583" s="57" t="s">
        <v>727</v>
      </c>
      <c r="B583" s="57" t="s">
        <v>319</v>
      </c>
      <c r="C583" s="57" t="s">
        <v>931</v>
      </c>
      <c r="D583" s="59" t="s">
        <v>705</v>
      </c>
      <c r="E583" s="59" t="s">
        <v>63</v>
      </c>
      <c r="F583" s="56">
        <v>838</v>
      </c>
      <c r="G583" s="59">
        <v>1230</v>
      </c>
      <c r="H583" s="60">
        <v>0.68</v>
      </c>
      <c r="I583" s="64" t="s">
        <v>67</v>
      </c>
      <c r="J583" s="10">
        <v>-0.02</v>
      </c>
      <c r="K583" s="65" t="s">
        <v>712</v>
      </c>
      <c r="L583" s="61">
        <v>0.524</v>
      </c>
      <c r="M583" s="59">
        <v>0</v>
      </c>
      <c r="N583" s="62">
        <v>12384000</v>
      </c>
    </row>
    <row r="584" spans="1:14" s="63" customFormat="1" ht="15" customHeight="1">
      <c r="A584" s="57" t="s">
        <v>633</v>
      </c>
      <c r="B584" s="57" t="s">
        <v>320</v>
      </c>
      <c r="C584" s="57" t="s">
        <v>943</v>
      </c>
      <c r="D584" s="59" t="s">
        <v>705</v>
      </c>
      <c r="E584" s="59" t="s">
        <v>63</v>
      </c>
      <c r="F584" s="56">
        <v>757</v>
      </c>
      <c r="G584" s="59">
        <v>840</v>
      </c>
      <c r="H584" s="60">
        <v>0.9</v>
      </c>
      <c r="I584" s="66" t="s">
        <v>68</v>
      </c>
      <c r="J584" s="10">
        <v>-0.12</v>
      </c>
      <c r="K584" s="65" t="s">
        <v>712</v>
      </c>
      <c r="L584" s="61">
        <v>0.5479999999999999</v>
      </c>
      <c r="M584" s="59">
        <v>0</v>
      </c>
      <c r="N584" s="62">
        <v>16416000</v>
      </c>
    </row>
    <row r="585" spans="1:14" s="63" customFormat="1" ht="15" customHeight="1">
      <c r="A585" s="57" t="s">
        <v>633</v>
      </c>
      <c r="B585" s="57" t="s">
        <v>147</v>
      </c>
      <c r="C585" s="57" t="s">
        <v>943</v>
      </c>
      <c r="D585" s="59" t="s">
        <v>710</v>
      </c>
      <c r="E585" s="59" t="s">
        <v>63</v>
      </c>
      <c r="F585" s="56">
        <v>193</v>
      </c>
      <c r="G585" s="59">
        <v>144</v>
      </c>
      <c r="H585" s="60">
        <v>1.34</v>
      </c>
      <c r="I585" s="64" t="s">
        <v>66</v>
      </c>
      <c r="J585" s="10">
        <v>0.21</v>
      </c>
      <c r="K585" s="65" t="s">
        <v>712</v>
      </c>
      <c r="L585" s="61">
        <v>0.627</v>
      </c>
      <c r="M585" s="59">
        <v>0</v>
      </c>
      <c r="N585" s="62">
        <v>0</v>
      </c>
    </row>
    <row r="586" spans="1:14" s="63" customFormat="1" ht="15" customHeight="1">
      <c r="A586" s="57" t="s">
        <v>717</v>
      </c>
      <c r="B586" s="57" t="s">
        <v>140</v>
      </c>
      <c r="C586" s="57" t="s">
        <v>937</v>
      </c>
      <c r="D586" s="59" t="s">
        <v>705</v>
      </c>
      <c r="E586" s="59" t="s">
        <v>63</v>
      </c>
      <c r="F586" s="56">
        <v>535</v>
      </c>
      <c r="G586" s="59">
        <v>810</v>
      </c>
      <c r="H586" s="60">
        <v>0.66</v>
      </c>
      <c r="I586" s="64" t="s">
        <v>67</v>
      </c>
      <c r="J586" s="10">
        <v>-0.05</v>
      </c>
      <c r="K586" s="64" t="s">
        <v>713</v>
      </c>
      <c r="L586" s="61">
        <v>0.31</v>
      </c>
      <c r="M586" s="59">
        <v>6</v>
      </c>
      <c r="N586" s="62">
        <v>12755000</v>
      </c>
    </row>
    <row r="587" spans="1:14" s="63" customFormat="1" ht="15" customHeight="1">
      <c r="A587" s="57" t="s">
        <v>749</v>
      </c>
      <c r="B587" s="57" t="s">
        <v>506</v>
      </c>
      <c r="C587" s="57" t="s">
        <v>936</v>
      </c>
      <c r="D587" s="59" t="s">
        <v>710</v>
      </c>
      <c r="E587" s="59" t="s">
        <v>63</v>
      </c>
      <c r="F587" s="56">
        <v>1823</v>
      </c>
      <c r="G587" s="59">
        <v>1944</v>
      </c>
      <c r="H587" s="60">
        <v>0.94</v>
      </c>
      <c r="I587" s="66" t="s">
        <v>68</v>
      </c>
      <c r="J587" s="10">
        <v>-0.07</v>
      </c>
      <c r="K587" s="65" t="s">
        <v>712</v>
      </c>
      <c r="L587" s="61">
        <v>0.532</v>
      </c>
      <c r="M587" s="59">
        <v>9</v>
      </c>
      <c r="N587" s="62">
        <v>1500000</v>
      </c>
    </row>
    <row r="588" spans="1:14" s="63" customFormat="1" ht="15" customHeight="1">
      <c r="A588" s="69" t="s">
        <v>759</v>
      </c>
      <c r="B588" s="69" t="s">
        <v>187</v>
      </c>
      <c r="C588" s="69" t="s">
        <v>940</v>
      </c>
      <c r="D588" s="70" t="s">
        <v>705</v>
      </c>
      <c r="E588" s="70" t="s">
        <v>63</v>
      </c>
      <c r="F588" s="70">
        <v>292</v>
      </c>
      <c r="G588" s="70">
        <v>600</v>
      </c>
      <c r="H588" s="71">
        <v>0.49</v>
      </c>
      <c r="I588" s="64" t="s">
        <v>67</v>
      </c>
      <c r="J588" s="72" t="s">
        <v>196</v>
      </c>
      <c r="K588" s="56" t="s">
        <v>708</v>
      </c>
      <c r="L588" s="74">
        <v>1</v>
      </c>
      <c r="M588" s="70">
        <v>0</v>
      </c>
      <c r="N588" s="73">
        <v>2020000</v>
      </c>
    </row>
    <row r="589" spans="1:14" s="63" customFormat="1" ht="15" customHeight="1">
      <c r="A589" s="57" t="s">
        <v>752</v>
      </c>
      <c r="B589" s="57" t="s">
        <v>321</v>
      </c>
      <c r="C589" s="57" t="s">
        <v>938</v>
      </c>
      <c r="D589" s="59" t="s">
        <v>705</v>
      </c>
      <c r="E589" s="59" t="s">
        <v>63</v>
      </c>
      <c r="F589" s="56">
        <v>1275</v>
      </c>
      <c r="G589" s="59">
        <v>960</v>
      </c>
      <c r="H589" s="60">
        <v>1.33</v>
      </c>
      <c r="I589" s="64" t="s">
        <v>66</v>
      </c>
      <c r="J589" s="10">
        <v>-0.03</v>
      </c>
      <c r="K589" s="65" t="s">
        <v>712</v>
      </c>
      <c r="L589" s="61">
        <v>0.667</v>
      </c>
      <c r="M589" s="59">
        <v>0</v>
      </c>
      <c r="N589" s="62">
        <v>14599000</v>
      </c>
    </row>
    <row r="590" spans="1:14" s="63" customFormat="1" ht="15" customHeight="1">
      <c r="A590" s="57" t="s">
        <v>757</v>
      </c>
      <c r="B590" s="57" t="s">
        <v>322</v>
      </c>
      <c r="C590" s="57" t="s">
        <v>933</v>
      </c>
      <c r="D590" s="59" t="s">
        <v>705</v>
      </c>
      <c r="E590" s="59" t="s">
        <v>63</v>
      </c>
      <c r="F590" s="56">
        <v>256</v>
      </c>
      <c r="G590" s="59">
        <v>630</v>
      </c>
      <c r="H590" s="60">
        <v>0.41</v>
      </c>
      <c r="I590" s="64" t="s">
        <v>67</v>
      </c>
      <c r="J590" s="10">
        <v>-0.3</v>
      </c>
      <c r="K590" s="65" t="s">
        <v>712</v>
      </c>
      <c r="L590" s="61">
        <v>0.643</v>
      </c>
      <c r="M590" s="59">
        <v>0</v>
      </c>
      <c r="N590" s="62">
        <v>16425000</v>
      </c>
    </row>
    <row r="591" spans="1:14" s="63" customFormat="1" ht="15" customHeight="1">
      <c r="A591" s="57" t="s">
        <v>510</v>
      </c>
      <c r="B591" s="57" t="s">
        <v>305</v>
      </c>
      <c r="C591" s="57" t="s">
        <v>935</v>
      </c>
      <c r="D591" s="59" t="s">
        <v>705</v>
      </c>
      <c r="E591" s="59" t="s">
        <v>72</v>
      </c>
      <c r="F591" s="56">
        <v>268</v>
      </c>
      <c r="G591" s="59">
        <v>200</v>
      </c>
      <c r="H591" s="60">
        <v>1.34</v>
      </c>
      <c r="I591" s="64" t="s">
        <v>66</v>
      </c>
      <c r="J591" s="10">
        <v>-0.06</v>
      </c>
      <c r="K591" s="56" t="s">
        <v>196</v>
      </c>
      <c r="L591" s="56" t="s">
        <v>196</v>
      </c>
      <c r="M591" s="59" t="s">
        <v>196</v>
      </c>
      <c r="N591" s="62">
        <v>4227000</v>
      </c>
    </row>
    <row r="592" spans="1:14" s="63" customFormat="1" ht="15" customHeight="1">
      <c r="A592" s="57" t="s">
        <v>757</v>
      </c>
      <c r="B592" s="57" t="s">
        <v>326</v>
      </c>
      <c r="C592" s="57" t="s">
        <v>933</v>
      </c>
      <c r="D592" s="59" t="s">
        <v>705</v>
      </c>
      <c r="E592" s="59" t="s">
        <v>63</v>
      </c>
      <c r="F592" s="56">
        <v>475</v>
      </c>
      <c r="G592" s="59">
        <v>1050</v>
      </c>
      <c r="H592" s="60">
        <f>F592/G592</f>
        <v>0.4523809523809524</v>
      </c>
      <c r="I592" s="64" t="s">
        <v>67</v>
      </c>
      <c r="J592" s="10">
        <v>-0.01</v>
      </c>
      <c r="K592" s="64" t="s">
        <v>713</v>
      </c>
      <c r="L592" s="61">
        <v>0.381</v>
      </c>
      <c r="M592" s="59">
        <v>1</v>
      </c>
      <c r="N592" s="62">
        <v>1000000</v>
      </c>
    </row>
    <row r="593" spans="1:14" s="63" customFormat="1" ht="15" customHeight="1">
      <c r="A593" s="57" t="s">
        <v>757</v>
      </c>
      <c r="B593" s="57" t="s">
        <v>328</v>
      </c>
      <c r="C593" s="57" t="s">
        <v>933</v>
      </c>
      <c r="D593" s="59" t="s">
        <v>705</v>
      </c>
      <c r="E593" s="59" t="s">
        <v>63</v>
      </c>
      <c r="F593" s="56">
        <v>636</v>
      </c>
      <c r="G593" s="59">
        <v>570</v>
      </c>
      <c r="H593" s="60">
        <v>1.12</v>
      </c>
      <c r="I593" s="66" t="s">
        <v>68</v>
      </c>
      <c r="J593" s="10">
        <v>0.01</v>
      </c>
      <c r="K593" s="66" t="s">
        <v>707</v>
      </c>
      <c r="L593" s="61">
        <v>0.857</v>
      </c>
      <c r="M593" s="59">
        <v>0</v>
      </c>
      <c r="N593" s="62">
        <v>13409000</v>
      </c>
    </row>
    <row r="594" spans="1:14" s="63" customFormat="1" ht="15" customHeight="1">
      <c r="A594" s="57" t="s">
        <v>721</v>
      </c>
      <c r="B594" s="57" t="s">
        <v>329</v>
      </c>
      <c r="C594" s="57" t="s">
        <v>942</v>
      </c>
      <c r="D594" s="59" t="s">
        <v>705</v>
      </c>
      <c r="E594" s="59" t="s">
        <v>63</v>
      </c>
      <c r="F594" s="56">
        <v>806</v>
      </c>
      <c r="G594" s="59">
        <v>1140</v>
      </c>
      <c r="H594" s="60">
        <v>0.71</v>
      </c>
      <c r="I594" s="64" t="s">
        <v>67</v>
      </c>
      <c r="J594" s="10">
        <v>-0.16</v>
      </c>
      <c r="K594" s="65" t="s">
        <v>712</v>
      </c>
      <c r="L594" s="61">
        <v>0.5710000000000001</v>
      </c>
      <c r="M594" s="59">
        <v>6</v>
      </c>
      <c r="N594" s="62">
        <v>19457000</v>
      </c>
    </row>
    <row r="595" spans="1:14" s="63" customFormat="1" ht="15" customHeight="1">
      <c r="A595" s="69" t="s">
        <v>759</v>
      </c>
      <c r="B595" s="69" t="s">
        <v>167</v>
      </c>
      <c r="C595" s="69" t="s">
        <v>940</v>
      </c>
      <c r="D595" s="70" t="s">
        <v>705</v>
      </c>
      <c r="E595" s="70" t="s">
        <v>63</v>
      </c>
      <c r="F595" s="70">
        <v>388</v>
      </c>
      <c r="G595" s="70">
        <v>720</v>
      </c>
      <c r="H595" s="71">
        <v>0.54</v>
      </c>
      <c r="I595" s="64" t="s">
        <v>67</v>
      </c>
      <c r="J595" s="72">
        <v>0.48</v>
      </c>
      <c r="K595" s="66" t="s">
        <v>707</v>
      </c>
      <c r="L595" s="74">
        <v>0.769</v>
      </c>
      <c r="M595" s="70">
        <v>0</v>
      </c>
      <c r="N595" s="73">
        <v>7060000</v>
      </c>
    </row>
    <row r="596" spans="1:14" s="63" customFormat="1" ht="15" customHeight="1">
      <c r="A596" s="57" t="s">
        <v>757</v>
      </c>
      <c r="B596" s="57" t="s">
        <v>507</v>
      </c>
      <c r="C596" s="57" t="s">
        <v>933</v>
      </c>
      <c r="D596" s="59" t="s">
        <v>710</v>
      </c>
      <c r="E596" s="59" t="s">
        <v>63</v>
      </c>
      <c r="F596" s="56">
        <v>812</v>
      </c>
      <c r="G596" s="59">
        <v>1056</v>
      </c>
      <c r="H596" s="60">
        <v>0.77</v>
      </c>
      <c r="I596" s="64" t="s">
        <v>67</v>
      </c>
      <c r="J596" s="10">
        <v>0.02</v>
      </c>
      <c r="K596" s="64" t="s">
        <v>713</v>
      </c>
      <c r="L596" s="61">
        <v>0.23800000000000002</v>
      </c>
      <c r="M596" s="59">
        <v>8</v>
      </c>
      <c r="N596" s="62">
        <v>25915000</v>
      </c>
    </row>
    <row r="597" spans="1:14" s="63" customFormat="1" ht="15" customHeight="1">
      <c r="A597" s="57" t="s">
        <v>715</v>
      </c>
      <c r="B597" s="57" t="s">
        <v>331</v>
      </c>
      <c r="C597" s="57" t="s">
        <v>942</v>
      </c>
      <c r="D597" s="59" t="s">
        <v>705</v>
      </c>
      <c r="E597" s="59" t="s">
        <v>63</v>
      </c>
      <c r="F597" s="56">
        <v>375</v>
      </c>
      <c r="G597" s="59">
        <v>1320</v>
      </c>
      <c r="H597" s="60">
        <v>0.28</v>
      </c>
      <c r="I597" s="64" t="s">
        <v>67</v>
      </c>
      <c r="J597" s="10">
        <v>-0.2</v>
      </c>
      <c r="K597" s="65" t="s">
        <v>712</v>
      </c>
      <c r="L597" s="61">
        <v>0.5710000000000001</v>
      </c>
      <c r="M597" s="59">
        <v>0</v>
      </c>
      <c r="N597" s="62">
        <v>24531000</v>
      </c>
    </row>
    <row r="598" spans="1:14" s="63" customFormat="1" ht="15" customHeight="1">
      <c r="A598" s="57" t="s">
        <v>499</v>
      </c>
      <c r="B598" s="57" t="s">
        <v>332</v>
      </c>
      <c r="C598" s="57" t="s">
        <v>941</v>
      </c>
      <c r="D598" s="59" t="s">
        <v>705</v>
      </c>
      <c r="E598" s="59" t="s">
        <v>63</v>
      </c>
      <c r="F598" s="56">
        <v>735</v>
      </c>
      <c r="G598" s="59">
        <v>630</v>
      </c>
      <c r="H598" s="60">
        <v>1.17</v>
      </c>
      <c r="I598" s="66" t="s">
        <v>68</v>
      </c>
      <c r="J598" s="10">
        <v>-0.02</v>
      </c>
      <c r="K598" s="65" t="s">
        <v>712</v>
      </c>
      <c r="L598" s="61">
        <v>0.69</v>
      </c>
      <c r="M598" s="59">
        <v>0</v>
      </c>
      <c r="N598" s="62">
        <v>1000000</v>
      </c>
    </row>
    <row r="599" spans="1:14" s="63" customFormat="1" ht="15" customHeight="1">
      <c r="A599" s="57" t="s">
        <v>757</v>
      </c>
      <c r="B599" s="57" t="s">
        <v>333</v>
      </c>
      <c r="C599" s="57" t="s">
        <v>933</v>
      </c>
      <c r="D599" s="59" t="s">
        <v>705</v>
      </c>
      <c r="E599" s="59" t="s">
        <v>63</v>
      </c>
      <c r="F599" s="56">
        <v>735</v>
      </c>
      <c r="G599" s="59">
        <v>840</v>
      </c>
      <c r="H599" s="60">
        <v>0.88</v>
      </c>
      <c r="I599" s="66" t="s">
        <v>68</v>
      </c>
      <c r="J599" s="10">
        <v>0.08</v>
      </c>
      <c r="K599" s="65" t="s">
        <v>712</v>
      </c>
      <c r="L599" s="61">
        <v>0.5479999999999999</v>
      </c>
      <c r="M599" s="59">
        <v>0</v>
      </c>
      <c r="N599" s="62">
        <v>14158000</v>
      </c>
    </row>
    <row r="600" spans="1:14" s="63" customFormat="1" ht="15" customHeight="1">
      <c r="A600" s="57" t="s">
        <v>510</v>
      </c>
      <c r="B600" s="57" t="s">
        <v>508</v>
      </c>
      <c r="C600" s="57" t="s">
        <v>935</v>
      </c>
      <c r="D600" s="59" t="s">
        <v>710</v>
      </c>
      <c r="E600" s="59" t="s">
        <v>63</v>
      </c>
      <c r="F600" s="56">
        <v>3098</v>
      </c>
      <c r="G600" s="59">
        <v>2184</v>
      </c>
      <c r="H600" s="60">
        <v>1.42</v>
      </c>
      <c r="I600" s="64" t="s">
        <v>66</v>
      </c>
      <c r="J600" s="10">
        <v>0.16</v>
      </c>
      <c r="K600" s="65" t="s">
        <v>712</v>
      </c>
      <c r="L600" s="61">
        <v>0.5710000000000001</v>
      </c>
      <c r="M600" s="59">
        <v>0</v>
      </c>
      <c r="N600" s="62">
        <v>34923000</v>
      </c>
    </row>
    <row r="601" spans="1:14" s="63" customFormat="1" ht="15" customHeight="1">
      <c r="A601" s="57" t="s">
        <v>739</v>
      </c>
      <c r="B601" s="57" t="s">
        <v>237</v>
      </c>
      <c r="C601" s="57" t="s">
        <v>940</v>
      </c>
      <c r="D601" s="59" t="s">
        <v>705</v>
      </c>
      <c r="E601" s="59" t="s">
        <v>63</v>
      </c>
      <c r="F601" s="56">
        <v>558</v>
      </c>
      <c r="G601" s="59">
        <v>930</v>
      </c>
      <c r="H601" s="60">
        <v>0.6</v>
      </c>
      <c r="I601" s="64" t="s">
        <v>67</v>
      </c>
      <c r="J601" s="10">
        <v>0.08</v>
      </c>
      <c r="K601" s="65" t="s">
        <v>712</v>
      </c>
      <c r="L601" s="61">
        <v>0.5710000000000001</v>
      </c>
      <c r="M601" s="59">
        <v>0</v>
      </c>
      <c r="N601" s="62">
        <v>19491000</v>
      </c>
    </row>
    <row r="602" spans="1:14" s="63" customFormat="1" ht="15" customHeight="1">
      <c r="A602" s="57" t="s">
        <v>706</v>
      </c>
      <c r="B602" s="57" t="s">
        <v>110</v>
      </c>
      <c r="C602" s="57" t="s">
        <v>938</v>
      </c>
      <c r="D602" s="59" t="s">
        <v>705</v>
      </c>
      <c r="E602" s="59" t="s">
        <v>63</v>
      </c>
      <c r="F602" s="56">
        <v>382</v>
      </c>
      <c r="G602" s="59">
        <v>300</v>
      </c>
      <c r="H602" s="60">
        <v>1.27</v>
      </c>
      <c r="I602" s="64" t="s">
        <v>66</v>
      </c>
      <c r="J602" s="10">
        <v>0.14</v>
      </c>
      <c r="K602" s="66" t="s">
        <v>707</v>
      </c>
      <c r="L602" s="61">
        <v>0.762</v>
      </c>
      <c r="M602" s="59">
        <v>0</v>
      </c>
      <c r="N602" s="62">
        <v>11747000</v>
      </c>
    </row>
    <row r="603" spans="1:14" s="63" customFormat="1" ht="15" customHeight="1">
      <c r="A603" s="57" t="s">
        <v>736</v>
      </c>
      <c r="B603" s="57" t="s">
        <v>120</v>
      </c>
      <c r="C603" s="57" t="s">
        <v>939</v>
      </c>
      <c r="D603" s="59" t="s">
        <v>705</v>
      </c>
      <c r="E603" s="59" t="s">
        <v>63</v>
      </c>
      <c r="F603" s="56">
        <v>443</v>
      </c>
      <c r="G603" s="59">
        <v>570</v>
      </c>
      <c r="H603" s="60">
        <v>0.78</v>
      </c>
      <c r="I603" s="64" t="s">
        <v>67</v>
      </c>
      <c r="J603" s="10">
        <v>-0.19</v>
      </c>
      <c r="K603" s="65" t="s">
        <v>712</v>
      </c>
      <c r="L603" s="61">
        <v>0.595</v>
      </c>
      <c r="M603" s="59">
        <v>6</v>
      </c>
      <c r="N603" s="62">
        <v>11112000</v>
      </c>
    </row>
    <row r="604" spans="1:14" s="63" customFormat="1" ht="15" customHeight="1">
      <c r="A604" s="57" t="s">
        <v>666</v>
      </c>
      <c r="B604" s="57" t="s">
        <v>165</v>
      </c>
      <c r="C604" s="57" t="s">
        <v>938</v>
      </c>
      <c r="D604" s="59" t="s">
        <v>705</v>
      </c>
      <c r="E604" s="59" t="s">
        <v>63</v>
      </c>
      <c r="F604" s="56">
        <v>1073</v>
      </c>
      <c r="G604" s="59">
        <v>960</v>
      </c>
      <c r="H604" s="60">
        <v>1.12</v>
      </c>
      <c r="I604" s="66" t="s">
        <v>68</v>
      </c>
      <c r="J604" s="10">
        <v>-0.03</v>
      </c>
      <c r="K604" s="65" t="s">
        <v>712</v>
      </c>
      <c r="L604" s="61">
        <v>0.5710000000000001</v>
      </c>
      <c r="M604" s="59">
        <v>0</v>
      </c>
      <c r="N604" s="62">
        <v>300000</v>
      </c>
    </row>
    <row r="605" spans="1:14" s="63" customFormat="1" ht="15" customHeight="1">
      <c r="A605" s="57" t="s">
        <v>517</v>
      </c>
      <c r="B605" s="57" t="s">
        <v>334</v>
      </c>
      <c r="C605" s="57" t="s">
        <v>932</v>
      </c>
      <c r="D605" s="59" t="s">
        <v>705</v>
      </c>
      <c r="E605" s="59" t="s">
        <v>63</v>
      </c>
      <c r="F605" s="56">
        <v>604</v>
      </c>
      <c r="G605" s="59">
        <v>750</v>
      </c>
      <c r="H605" s="60">
        <v>0.81</v>
      </c>
      <c r="I605" s="66" t="s">
        <v>68</v>
      </c>
      <c r="J605" s="10">
        <v>-0.1</v>
      </c>
      <c r="K605" s="64" t="s">
        <v>713</v>
      </c>
      <c r="L605" s="61">
        <v>0.31</v>
      </c>
      <c r="M605" s="59">
        <v>1</v>
      </c>
      <c r="N605" s="62">
        <v>14422000</v>
      </c>
    </row>
    <row r="606" spans="1:14" s="63" customFormat="1" ht="15" customHeight="1">
      <c r="A606" s="57" t="s">
        <v>717</v>
      </c>
      <c r="B606" s="57" t="s">
        <v>171</v>
      </c>
      <c r="C606" s="57" t="s">
        <v>937</v>
      </c>
      <c r="D606" s="59" t="s">
        <v>710</v>
      </c>
      <c r="E606" s="59" t="s">
        <v>63</v>
      </c>
      <c r="F606" s="56">
        <v>397</v>
      </c>
      <c r="G606" s="59">
        <v>672</v>
      </c>
      <c r="H606" s="60">
        <v>0.59</v>
      </c>
      <c r="I606" s="64" t="s">
        <v>67</v>
      </c>
      <c r="J606" s="10">
        <v>0.09</v>
      </c>
      <c r="K606" s="64" t="s">
        <v>713</v>
      </c>
      <c r="L606" s="61">
        <v>0.33299999999999996</v>
      </c>
      <c r="M606" s="59">
        <v>3</v>
      </c>
      <c r="N606" s="62">
        <v>21130000</v>
      </c>
    </row>
    <row r="607" spans="1:14" s="63" customFormat="1" ht="15" customHeight="1">
      <c r="A607" s="57" t="s">
        <v>633</v>
      </c>
      <c r="B607" s="57" t="s">
        <v>403</v>
      </c>
      <c r="C607" s="57" t="s">
        <v>943</v>
      </c>
      <c r="D607" s="59" t="s">
        <v>705</v>
      </c>
      <c r="E607" s="59" t="s">
        <v>63</v>
      </c>
      <c r="F607" s="56">
        <v>266</v>
      </c>
      <c r="G607" s="59">
        <v>300</v>
      </c>
      <c r="H607" s="60">
        <v>0.89</v>
      </c>
      <c r="I607" s="66" t="s">
        <v>68</v>
      </c>
      <c r="J607" s="10">
        <v>0.07</v>
      </c>
      <c r="K607" s="64" t="s">
        <v>713</v>
      </c>
      <c r="L607" s="61">
        <v>0.381</v>
      </c>
      <c r="M607" s="59">
        <v>2</v>
      </c>
      <c r="N607" s="62">
        <v>2681000</v>
      </c>
    </row>
    <row r="608" spans="1:14" s="63" customFormat="1" ht="15" customHeight="1">
      <c r="A608" s="57" t="s">
        <v>706</v>
      </c>
      <c r="B608" s="57" t="s">
        <v>170</v>
      </c>
      <c r="C608" s="57" t="s">
        <v>934</v>
      </c>
      <c r="D608" s="59" t="s">
        <v>705</v>
      </c>
      <c r="E608" s="59" t="s">
        <v>72</v>
      </c>
      <c r="F608" s="56">
        <v>205</v>
      </c>
      <c r="G608" s="59">
        <v>182</v>
      </c>
      <c r="H608" s="60">
        <v>1.13</v>
      </c>
      <c r="I608" s="66" t="s">
        <v>68</v>
      </c>
      <c r="J608" s="10">
        <v>0.17</v>
      </c>
      <c r="K608" s="56" t="s">
        <v>196</v>
      </c>
      <c r="L608" s="56" t="s">
        <v>196</v>
      </c>
      <c r="M608" s="59" t="s">
        <v>196</v>
      </c>
      <c r="N608" s="62">
        <v>4508000</v>
      </c>
    </row>
    <row r="609" spans="1:14" s="63" customFormat="1" ht="15" customHeight="1">
      <c r="A609" s="57" t="s">
        <v>780</v>
      </c>
      <c r="B609" s="57" t="s">
        <v>336</v>
      </c>
      <c r="C609" s="57" t="s">
        <v>939</v>
      </c>
      <c r="D609" s="59" t="s">
        <v>705</v>
      </c>
      <c r="E609" s="59" t="s">
        <v>63</v>
      </c>
      <c r="F609" s="56">
        <v>417</v>
      </c>
      <c r="G609" s="59">
        <v>600</v>
      </c>
      <c r="H609" s="60">
        <v>0.7</v>
      </c>
      <c r="I609" s="64" t="s">
        <v>67</v>
      </c>
      <c r="J609" s="10">
        <v>-0.23</v>
      </c>
      <c r="K609" s="64" t="s">
        <v>713</v>
      </c>
      <c r="L609" s="61">
        <v>0.33299999999999996</v>
      </c>
      <c r="M609" s="59">
        <v>3</v>
      </c>
      <c r="N609" s="62">
        <v>13328000</v>
      </c>
    </row>
    <row r="610" spans="1:14" s="63" customFormat="1" ht="15" customHeight="1">
      <c r="A610" s="57" t="s">
        <v>580</v>
      </c>
      <c r="B610" s="57" t="s">
        <v>337</v>
      </c>
      <c r="C610" s="57" t="s">
        <v>935</v>
      </c>
      <c r="D610" s="59" t="s">
        <v>705</v>
      </c>
      <c r="E610" s="59" t="s">
        <v>63</v>
      </c>
      <c r="F610" s="56">
        <v>832</v>
      </c>
      <c r="G610" s="59">
        <v>750</v>
      </c>
      <c r="H610" s="60">
        <v>1.11</v>
      </c>
      <c r="I610" s="66" t="s">
        <v>68</v>
      </c>
      <c r="J610" s="10">
        <v>0</v>
      </c>
      <c r="K610" s="66" t="s">
        <v>707</v>
      </c>
      <c r="L610" s="61">
        <v>0.81</v>
      </c>
      <c r="M610" s="59">
        <v>0</v>
      </c>
      <c r="N610" s="62">
        <v>12914000</v>
      </c>
    </row>
    <row r="611" spans="1:14" s="63" customFormat="1" ht="15" customHeight="1">
      <c r="A611" s="57" t="s">
        <v>706</v>
      </c>
      <c r="B611" s="57" t="s">
        <v>511</v>
      </c>
      <c r="C611" s="57" t="s">
        <v>934</v>
      </c>
      <c r="D611" s="59" t="s">
        <v>710</v>
      </c>
      <c r="E611" s="59" t="s">
        <v>63</v>
      </c>
      <c r="F611" s="56">
        <v>400</v>
      </c>
      <c r="G611" s="59">
        <v>1968</v>
      </c>
      <c r="H611" s="60">
        <v>0.2</v>
      </c>
      <c r="I611" s="64" t="s">
        <v>67</v>
      </c>
      <c r="J611" s="10">
        <v>-0.41</v>
      </c>
      <c r="K611" s="64" t="s">
        <v>713</v>
      </c>
      <c r="L611" s="61">
        <v>0.24600000000000002</v>
      </c>
      <c r="M611" s="59">
        <v>9</v>
      </c>
      <c r="N611" s="62">
        <v>70386000</v>
      </c>
    </row>
    <row r="612" spans="1:14" s="63" customFormat="1" ht="15" customHeight="1">
      <c r="A612" s="57" t="s">
        <v>747</v>
      </c>
      <c r="B612" s="57" t="s">
        <v>230</v>
      </c>
      <c r="C612" s="57" t="s">
        <v>930</v>
      </c>
      <c r="D612" s="59" t="s">
        <v>705</v>
      </c>
      <c r="E612" s="59" t="s">
        <v>63</v>
      </c>
      <c r="F612" s="56">
        <v>492</v>
      </c>
      <c r="G612" s="59">
        <v>1320</v>
      </c>
      <c r="H612" s="60">
        <v>0.37</v>
      </c>
      <c r="I612" s="64" t="s">
        <v>67</v>
      </c>
      <c r="J612" s="10">
        <v>-0.12</v>
      </c>
      <c r="K612" s="64" t="s">
        <v>713</v>
      </c>
      <c r="L612" s="61">
        <v>0.33299999999999996</v>
      </c>
      <c r="M612" s="59">
        <v>6</v>
      </c>
      <c r="N612" s="62">
        <v>25470000</v>
      </c>
    </row>
    <row r="613" spans="1:14" s="63" customFormat="1" ht="15" customHeight="1">
      <c r="A613" s="57" t="s">
        <v>715</v>
      </c>
      <c r="B613" s="57" t="s">
        <v>338</v>
      </c>
      <c r="C613" s="57" t="s">
        <v>942</v>
      </c>
      <c r="D613" s="59" t="s">
        <v>705</v>
      </c>
      <c r="E613" s="59" t="s">
        <v>63</v>
      </c>
      <c r="F613" s="56">
        <v>303</v>
      </c>
      <c r="G613" s="59">
        <v>780</v>
      </c>
      <c r="H613" s="60">
        <v>0.39</v>
      </c>
      <c r="I613" s="64" t="s">
        <v>67</v>
      </c>
      <c r="J613" s="10">
        <v>-0.18</v>
      </c>
      <c r="K613" s="65" t="s">
        <v>712</v>
      </c>
      <c r="L613" s="61">
        <v>0.5</v>
      </c>
      <c r="M613" s="59">
        <v>9</v>
      </c>
      <c r="N613" s="62">
        <v>16770000</v>
      </c>
    </row>
    <row r="614" spans="1:14" s="63" customFormat="1" ht="15" customHeight="1">
      <c r="A614" s="57" t="s">
        <v>706</v>
      </c>
      <c r="B614" s="57" t="s">
        <v>340</v>
      </c>
      <c r="C614" s="57" t="s">
        <v>938</v>
      </c>
      <c r="D614" s="59" t="s">
        <v>705</v>
      </c>
      <c r="E614" s="59" t="s">
        <v>63</v>
      </c>
      <c r="F614" s="56">
        <v>979</v>
      </c>
      <c r="G614" s="59">
        <v>900</v>
      </c>
      <c r="H614" s="60">
        <v>1.09</v>
      </c>
      <c r="I614" s="66" t="s">
        <v>68</v>
      </c>
      <c r="J614" s="10">
        <v>0.09</v>
      </c>
      <c r="K614" s="66" t="s">
        <v>707</v>
      </c>
      <c r="L614" s="61">
        <v>0.762</v>
      </c>
      <c r="M614" s="59">
        <v>0</v>
      </c>
      <c r="N614" s="62">
        <v>11349000</v>
      </c>
    </row>
    <row r="615" spans="1:14" s="63" customFormat="1" ht="15" customHeight="1">
      <c r="A615" s="57" t="s">
        <v>757</v>
      </c>
      <c r="B615" s="57" t="s">
        <v>341</v>
      </c>
      <c r="C615" s="57" t="s">
        <v>933</v>
      </c>
      <c r="D615" s="59" t="s">
        <v>705</v>
      </c>
      <c r="E615" s="59" t="s">
        <v>63</v>
      </c>
      <c r="F615" s="56">
        <v>389</v>
      </c>
      <c r="G615" s="59">
        <v>720</v>
      </c>
      <c r="H615" s="60">
        <v>0.54</v>
      </c>
      <c r="I615" s="64" t="s">
        <v>67</v>
      </c>
      <c r="J615" s="10">
        <v>-0.2</v>
      </c>
      <c r="K615" s="64" t="s">
        <v>713</v>
      </c>
      <c r="L615" s="61">
        <v>0.429</v>
      </c>
      <c r="M615" s="59">
        <v>2</v>
      </c>
      <c r="N615" s="62">
        <v>16258000</v>
      </c>
    </row>
    <row r="616" spans="1:14" s="63" customFormat="1" ht="15" customHeight="1">
      <c r="A616" s="57" t="s">
        <v>741</v>
      </c>
      <c r="B616" s="57" t="s">
        <v>375</v>
      </c>
      <c r="C616" s="57" t="s">
        <v>941</v>
      </c>
      <c r="D616" s="59" t="s">
        <v>705</v>
      </c>
      <c r="E616" s="59" t="s">
        <v>63</v>
      </c>
      <c r="F616" s="56">
        <v>363</v>
      </c>
      <c r="G616" s="59">
        <v>450</v>
      </c>
      <c r="H616" s="60">
        <v>0.81</v>
      </c>
      <c r="I616" s="66" t="s">
        <v>68</v>
      </c>
      <c r="J616" s="10">
        <v>0</v>
      </c>
      <c r="K616" s="66" t="s">
        <v>707</v>
      </c>
      <c r="L616" s="61">
        <v>0.81</v>
      </c>
      <c r="M616" s="59">
        <v>0</v>
      </c>
      <c r="N616" s="62">
        <v>6998000</v>
      </c>
    </row>
    <row r="617" spans="1:14" s="63" customFormat="1" ht="15" customHeight="1">
      <c r="A617" s="57" t="s">
        <v>61</v>
      </c>
      <c r="B617" s="57" t="s">
        <v>80</v>
      </c>
      <c r="C617" s="57" t="s">
        <v>938</v>
      </c>
      <c r="D617" s="59" t="s">
        <v>705</v>
      </c>
      <c r="E617" s="59" t="s">
        <v>63</v>
      </c>
      <c r="F617" s="56">
        <v>1198</v>
      </c>
      <c r="G617" s="59">
        <v>1020</v>
      </c>
      <c r="H617" s="60">
        <v>1.17</v>
      </c>
      <c r="I617" s="66" t="s">
        <v>68</v>
      </c>
      <c r="J617" s="10">
        <v>0.07</v>
      </c>
      <c r="K617" s="66" t="s">
        <v>707</v>
      </c>
      <c r="L617" s="61">
        <v>0.8809999999999999</v>
      </c>
      <c r="M617" s="59">
        <v>0</v>
      </c>
      <c r="N617" s="62">
        <v>5599000</v>
      </c>
    </row>
    <row r="618" spans="1:14" s="63" customFormat="1" ht="15" customHeight="1">
      <c r="A618" s="57" t="s">
        <v>711</v>
      </c>
      <c r="B618" s="57" t="s">
        <v>624</v>
      </c>
      <c r="C618" s="57" t="s">
        <v>930</v>
      </c>
      <c r="D618" s="59" t="s">
        <v>705</v>
      </c>
      <c r="E618" s="59" t="s">
        <v>703</v>
      </c>
      <c r="F618" s="56">
        <v>490</v>
      </c>
      <c r="G618" s="59">
        <v>990</v>
      </c>
      <c r="H618" s="60">
        <v>0.49</v>
      </c>
      <c r="I618" s="64" t="s">
        <v>67</v>
      </c>
      <c r="J618" s="10">
        <v>0.28</v>
      </c>
      <c r="K618" s="64" t="s">
        <v>713</v>
      </c>
      <c r="L618" s="61">
        <v>0.429</v>
      </c>
      <c r="M618" s="59">
        <v>0</v>
      </c>
      <c r="N618" s="62">
        <v>17222000</v>
      </c>
    </row>
    <row r="619" spans="1:14" s="63" customFormat="1" ht="15" customHeight="1">
      <c r="A619" s="57" t="s">
        <v>711</v>
      </c>
      <c r="B619" s="57" t="s">
        <v>625</v>
      </c>
      <c r="C619" s="57" t="s">
        <v>930</v>
      </c>
      <c r="D619" s="59" t="s">
        <v>705</v>
      </c>
      <c r="E619" s="59" t="s">
        <v>703</v>
      </c>
      <c r="F619" s="56">
        <v>331</v>
      </c>
      <c r="G619" s="59">
        <v>360</v>
      </c>
      <c r="H619" s="60">
        <v>0.92</v>
      </c>
      <c r="I619" s="66" t="s">
        <v>68</v>
      </c>
      <c r="J619" s="10">
        <v>0.08</v>
      </c>
      <c r="K619" s="66" t="s">
        <v>707</v>
      </c>
      <c r="L619" s="61">
        <v>0.738</v>
      </c>
      <c r="M619" s="59">
        <v>0</v>
      </c>
      <c r="N619" s="62">
        <v>9314000</v>
      </c>
    </row>
    <row r="620" spans="1:14" s="63" customFormat="1" ht="15" customHeight="1">
      <c r="A620" s="57" t="s">
        <v>747</v>
      </c>
      <c r="B620" s="57" t="s">
        <v>626</v>
      </c>
      <c r="C620" s="57" t="s">
        <v>930</v>
      </c>
      <c r="D620" s="59" t="s">
        <v>710</v>
      </c>
      <c r="E620" s="59" t="s">
        <v>703</v>
      </c>
      <c r="F620" s="56">
        <v>607</v>
      </c>
      <c r="G620" s="59">
        <v>744</v>
      </c>
      <c r="H620" s="60">
        <v>0.82</v>
      </c>
      <c r="I620" s="66" t="s">
        <v>68</v>
      </c>
      <c r="J620" s="10">
        <v>0.17</v>
      </c>
      <c r="K620" s="65" t="s">
        <v>712</v>
      </c>
      <c r="L620" s="61">
        <v>0.5</v>
      </c>
      <c r="M620" s="59">
        <v>0</v>
      </c>
      <c r="N620" s="62">
        <v>13853000</v>
      </c>
    </row>
    <row r="621" spans="1:14" s="63" customFormat="1" ht="15" customHeight="1">
      <c r="A621" s="57" t="s">
        <v>711</v>
      </c>
      <c r="B621" s="57" t="s">
        <v>629</v>
      </c>
      <c r="C621" s="57" t="s">
        <v>930</v>
      </c>
      <c r="D621" s="59" t="s">
        <v>723</v>
      </c>
      <c r="E621" s="59" t="s">
        <v>703</v>
      </c>
      <c r="F621" s="56">
        <v>385</v>
      </c>
      <c r="G621" s="59">
        <v>840</v>
      </c>
      <c r="H621" s="60">
        <v>0.46</v>
      </c>
      <c r="I621" s="64" t="s">
        <v>67</v>
      </c>
      <c r="J621" s="10">
        <v>0.09</v>
      </c>
      <c r="K621" s="66" t="s">
        <v>707</v>
      </c>
      <c r="L621" s="61">
        <v>0.718</v>
      </c>
      <c r="M621" s="59">
        <v>0</v>
      </c>
      <c r="N621" s="62">
        <v>1500000</v>
      </c>
    </row>
    <row r="622" spans="1:14" s="63" customFormat="1" ht="15" customHeight="1">
      <c r="A622" s="57" t="s">
        <v>706</v>
      </c>
      <c r="B622" s="57" t="s">
        <v>652</v>
      </c>
      <c r="C622" s="57" t="s">
        <v>934</v>
      </c>
      <c r="D622" s="59" t="s">
        <v>705</v>
      </c>
      <c r="E622" s="59" t="s">
        <v>703</v>
      </c>
      <c r="F622" s="56">
        <v>574</v>
      </c>
      <c r="G622" s="59">
        <v>390</v>
      </c>
      <c r="H622" s="60">
        <v>1.47</v>
      </c>
      <c r="I622" s="64" t="s">
        <v>66</v>
      </c>
      <c r="J622" s="10" t="s">
        <v>196</v>
      </c>
      <c r="K622" s="56" t="s">
        <v>708</v>
      </c>
      <c r="L622" s="61">
        <v>0.833</v>
      </c>
      <c r="M622" s="59">
        <v>0</v>
      </c>
      <c r="N622" s="62">
        <v>0</v>
      </c>
    </row>
    <row r="623" spans="1:14" s="63" customFormat="1" ht="15" customHeight="1">
      <c r="A623" s="57" t="s">
        <v>706</v>
      </c>
      <c r="B623" s="57" t="s">
        <v>637</v>
      </c>
      <c r="C623" s="57" t="s">
        <v>938</v>
      </c>
      <c r="D623" s="59" t="s">
        <v>710</v>
      </c>
      <c r="E623" s="59" t="s">
        <v>703</v>
      </c>
      <c r="F623" s="56">
        <v>636</v>
      </c>
      <c r="G623" s="59">
        <v>624</v>
      </c>
      <c r="H623" s="60">
        <v>1.02</v>
      </c>
      <c r="I623" s="66" t="s">
        <v>68</v>
      </c>
      <c r="J623" s="10">
        <v>1.24</v>
      </c>
      <c r="K623" s="65" t="s">
        <v>712</v>
      </c>
      <c r="L623" s="61">
        <v>0.639</v>
      </c>
      <c r="M623" s="59">
        <v>0</v>
      </c>
      <c r="N623" s="62">
        <v>0</v>
      </c>
    </row>
    <row r="624" spans="1:14" s="63" customFormat="1" ht="15" customHeight="1">
      <c r="A624" s="69" t="s">
        <v>749</v>
      </c>
      <c r="B624" s="69" t="s">
        <v>671</v>
      </c>
      <c r="C624" s="69" t="s">
        <v>936</v>
      </c>
      <c r="D624" s="70" t="s">
        <v>705</v>
      </c>
      <c r="E624" s="70" t="s">
        <v>703</v>
      </c>
      <c r="F624" s="70">
        <v>555</v>
      </c>
      <c r="G624" s="70">
        <v>480</v>
      </c>
      <c r="H624" s="71">
        <v>1.16</v>
      </c>
      <c r="I624" s="66" t="s">
        <v>68</v>
      </c>
      <c r="J624" s="72" t="s">
        <v>196</v>
      </c>
      <c r="K624" s="56" t="s">
        <v>196</v>
      </c>
      <c r="L624" s="70" t="s">
        <v>196</v>
      </c>
      <c r="M624" s="70" t="s">
        <v>196</v>
      </c>
      <c r="N624" s="73">
        <v>0</v>
      </c>
    </row>
    <row r="625" spans="1:14" s="63" customFormat="1" ht="15" customHeight="1">
      <c r="A625" s="69" t="s">
        <v>757</v>
      </c>
      <c r="B625" s="69" t="s">
        <v>672</v>
      </c>
      <c r="C625" s="69" t="s">
        <v>933</v>
      </c>
      <c r="D625" s="70" t="s">
        <v>705</v>
      </c>
      <c r="E625" s="70" t="s">
        <v>703</v>
      </c>
      <c r="F625" s="70">
        <v>486</v>
      </c>
      <c r="G625" s="70">
        <v>510</v>
      </c>
      <c r="H625" s="71">
        <v>0.95</v>
      </c>
      <c r="I625" s="66" t="s">
        <v>68</v>
      </c>
      <c r="J625" s="72" t="s">
        <v>196</v>
      </c>
      <c r="K625" s="56" t="s">
        <v>196</v>
      </c>
      <c r="L625" s="70" t="s">
        <v>196</v>
      </c>
      <c r="M625" s="70" t="s">
        <v>196</v>
      </c>
      <c r="N625" s="73">
        <v>0</v>
      </c>
    </row>
    <row r="626" spans="1:14" s="63" customFormat="1" ht="15" customHeight="1">
      <c r="A626" s="57" t="s">
        <v>706</v>
      </c>
      <c r="B626" s="57" t="s">
        <v>631</v>
      </c>
      <c r="C626" s="57" t="s">
        <v>938</v>
      </c>
      <c r="D626" s="59" t="s">
        <v>705</v>
      </c>
      <c r="E626" s="59" t="s">
        <v>703</v>
      </c>
      <c r="F626" s="56">
        <v>635</v>
      </c>
      <c r="G626" s="59">
        <v>570</v>
      </c>
      <c r="H626" s="60">
        <v>1.11</v>
      </c>
      <c r="I626" s="66" t="s">
        <v>68</v>
      </c>
      <c r="J626" s="10">
        <v>0.08</v>
      </c>
      <c r="K626" s="66" t="s">
        <v>707</v>
      </c>
      <c r="L626" s="61">
        <v>0.905</v>
      </c>
      <c r="M626" s="59">
        <v>0</v>
      </c>
      <c r="N626" s="62">
        <v>0</v>
      </c>
    </row>
    <row r="627" spans="1:14" s="63" customFormat="1" ht="15" customHeight="1">
      <c r="A627" s="57" t="s">
        <v>706</v>
      </c>
      <c r="B627" s="57" t="s">
        <v>630</v>
      </c>
      <c r="C627" s="57" t="s">
        <v>938</v>
      </c>
      <c r="D627" s="59" t="s">
        <v>705</v>
      </c>
      <c r="E627" s="59" t="s">
        <v>703</v>
      </c>
      <c r="F627" s="56">
        <v>638</v>
      </c>
      <c r="G627" s="59">
        <v>570</v>
      </c>
      <c r="H627" s="60">
        <v>1.12</v>
      </c>
      <c r="I627" s="66" t="s">
        <v>68</v>
      </c>
      <c r="J627" s="10">
        <v>0.09</v>
      </c>
      <c r="K627" s="66" t="s">
        <v>707</v>
      </c>
      <c r="L627" s="61">
        <v>0.8809999999999999</v>
      </c>
      <c r="M627" s="59">
        <v>0</v>
      </c>
      <c r="N627" s="62">
        <v>0</v>
      </c>
    </row>
    <row r="628" spans="1:14" s="63" customFormat="1" ht="15" customHeight="1">
      <c r="A628" s="57" t="s">
        <v>721</v>
      </c>
      <c r="B628" s="57" t="s">
        <v>664</v>
      </c>
      <c r="C628" s="57" t="s">
        <v>940</v>
      </c>
      <c r="D628" s="59" t="s">
        <v>705</v>
      </c>
      <c r="E628" s="59" t="s">
        <v>703</v>
      </c>
      <c r="F628" s="56">
        <v>270</v>
      </c>
      <c r="G628" s="59">
        <v>240</v>
      </c>
      <c r="H628" s="60">
        <v>1.13</v>
      </c>
      <c r="I628" s="66" t="s">
        <v>68</v>
      </c>
      <c r="J628" s="10" t="s">
        <v>196</v>
      </c>
      <c r="K628" s="56" t="s">
        <v>708</v>
      </c>
      <c r="L628" s="61">
        <v>0.542</v>
      </c>
      <c r="M628" s="59">
        <v>0</v>
      </c>
      <c r="N628" s="62">
        <v>0</v>
      </c>
    </row>
    <row r="629" spans="1:14" s="63" customFormat="1" ht="15" customHeight="1">
      <c r="A629" s="57" t="s">
        <v>706</v>
      </c>
      <c r="B629" s="57" t="s">
        <v>661</v>
      </c>
      <c r="C629" s="57" t="s">
        <v>938</v>
      </c>
      <c r="D629" s="59" t="s">
        <v>705</v>
      </c>
      <c r="E629" s="59" t="s">
        <v>703</v>
      </c>
      <c r="F629" s="56">
        <v>574</v>
      </c>
      <c r="G629" s="59">
        <v>570</v>
      </c>
      <c r="H629" s="60">
        <v>1.01</v>
      </c>
      <c r="I629" s="66" t="s">
        <v>68</v>
      </c>
      <c r="J629" s="10" t="s">
        <v>196</v>
      </c>
      <c r="K629" s="56" t="s">
        <v>708</v>
      </c>
      <c r="L629" s="61">
        <v>0.792</v>
      </c>
      <c r="M629" s="59">
        <v>0</v>
      </c>
      <c r="N629" s="62">
        <v>0</v>
      </c>
    </row>
    <row r="630" spans="1:14" s="63" customFormat="1" ht="15" customHeight="1">
      <c r="A630" s="57" t="s">
        <v>633</v>
      </c>
      <c r="B630" s="57" t="s">
        <v>632</v>
      </c>
      <c r="C630" s="57" t="s">
        <v>943</v>
      </c>
      <c r="D630" s="59" t="s">
        <v>705</v>
      </c>
      <c r="E630" s="59" t="s">
        <v>703</v>
      </c>
      <c r="F630" s="56">
        <v>288</v>
      </c>
      <c r="G630" s="59">
        <v>300</v>
      </c>
      <c r="H630" s="60">
        <v>0.96</v>
      </c>
      <c r="I630" s="66" t="s">
        <v>68</v>
      </c>
      <c r="J630" s="10">
        <v>0.08</v>
      </c>
      <c r="K630" s="64" t="s">
        <v>713</v>
      </c>
      <c r="L630" s="61">
        <v>0.452</v>
      </c>
      <c r="M630" s="59">
        <v>0</v>
      </c>
      <c r="N630" s="62">
        <v>4298000</v>
      </c>
    </row>
    <row r="631" spans="1:14" s="63" customFormat="1" ht="15" customHeight="1">
      <c r="A631" s="57" t="s">
        <v>719</v>
      </c>
      <c r="B631" s="57" t="s">
        <v>634</v>
      </c>
      <c r="C631" s="57" t="s">
        <v>936</v>
      </c>
      <c r="D631" s="59" t="s">
        <v>705</v>
      </c>
      <c r="E631" s="59" t="s">
        <v>703</v>
      </c>
      <c r="F631" s="56">
        <v>562</v>
      </c>
      <c r="G631" s="59">
        <v>450</v>
      </c>
      <c r="H631" s="60">
        <v>1.25</v>
      </c>
      <c r="I631" s="64" t="s">
        <v>66</v>
      </c>
      <c r="J631" s="10">
        <v>0.07</v>
      </c>
      <c r="K631" s="65" t="s">
        <v>712</v>
      </c>
      <c r="L631" s="61">
        <v>0.667</v>
      </c>
      <c r="M631" s="59">
        <v>0</v>
      </c>
      <c r="N631" s="62">
        <v>10532000</v>
      </c>
    </row>
    <row r="632" spans="1:14" s="63" customFormat="1" ht="15" customHeight="1">
      <c r="A632" s="57" t="s">
        <v>706</v>
      </c>
      <c r="B632" s="57" t="s">
        <v>640</v>
      </c>
      <c r="C632" s="57" t="s">
        <v>934</v>
      </c>
      <c r="D632" s="59" t="s">
        <v>705</v>
      </c>
      <c r="E632" s="59" t="s">
        <v>703</v>
      </c>
      <c r="F632" s="56">
        <v>576</v>
      </c>
      <c r="G632" s="59">
        <v>480</v>
      </c>
      <c r="H632" s="60">
        <v>1.2</v>
      </c>
      <c r="I632" s="66" t="s">
        <v>68</v>
      </c>
      <c r="J632" s="10">
        <v>0.07</v>
      </c>
      <c r="K632" s="66" t="s">
        <v>707</v>
      </c>
      <c r="L632" s="61">
        <v>0.762</v>
      </c>
      <c r="M632" s="59">
        <v>0</v>
      </c>
      <c r="N632" s="62">
        <v>5034000</v>
      </c>
    </row>
    <row r="633" spans="1:14" s="63" customFormat="1" ht="15" customHeight="1">
      <c r="A633" s="57" t="s">
        <v>633</v>
      </c>
      <c r="B633" s="57" t="s">
        <v>635</v>
      </c>
      <c r="C633" s="57" t="s">
        <v>943</v>
      </c>
      <c r="D633" s="59" t="s">
        <v>705</v>
      </c>
      <c r="E633" s="59" t="s">
        <v>703</v>
      </c>
      <c r="F633" s="56">
        <v>445</v>
      </c>
      <c r="G633" s="59">
        <v>390</v>
      </c>
      <c r="H633" s="60">
        <v>1.14</v>
      </c>
      <c r="I633" s="66" t="s">
        <v>68</v>
      </c>
      <c r="J633" s="10">
        <v>0.19</v>
      </c>
      <c r="K633" s="66" t="s">
        <v>707</v>
      </c>
      <c r="L633" s="61">
        <v>0.7140000000000001</v>
      </c>
      <c r="M633" s="59">
        <v>0</v>
      </c>
      <c r="N633" s="62">
        <v>1910000</v>
      </c>
    </row>
    <row r="634" spans="1:14" s="63" customFormat="1" ht="15" customHeight="1">
      <c r="A634" s="57" t="s">
        <v>706</v>
      </c>
      <c r="B634" s="57" t="s">
        <v>636</v>
      </c>
      <c r="C634" s="57" t="s">
        <v>938</v>
      </c>
      <c r="D634" s="59" t="s">
        <v>705</v>
      </c>
      <c r="E634" s="59" t="s">
        <v>703</v>
      </c>
      <c r="F634" s="56">
        <v>288</v>
      </c>
      <c r="G634" s="59">
        <v>240</v>
      </c>
      <c r="H634" s="60">
        <v>1.2</v>
      </c>
      <c r="I634" s="66" t="s">
        <v>68</v>
      </c>
      <c r="J634" s="10">
        <v>0.07</v>
      </c>
      <c r="K634" s="64" t="s">
        <v>713</v>
      </c>
      <c r="L634" s="61">
        <v>0.47600000000000003</v>
      </c>
      <c r="M634" s="59">
        <v>0</v>
      </c>
      <c r="N634" s="62">
        <v>9953000</v>
      </c>
    </row>
    <row r="635" spans="1:14" s="63" customFormat="1" ht="15" customHeight="1">
      <c r="A635" s="57" t="s">
        <v>757</v>
      </c>
      <c r="B635" s="57" t="s">
        <v>161</v>
      </c>
      <c r="C635" s="57" t="s">
        <v>933</v>
      </c>
      <c r="D635" s="59" t="s">
        <v>710</v>
      </c>
      <c r="E635" s="59" t="s">
        <v>63</v>
      </c>
      <c r="F635" s="56">
        <v>411</v>
      </c>
      <c r="G635" s="59">
        <v>888</v>
      </c>
      <c r="H635" s="60">
        <v>0.46</v>
      </c>
      <c r="I635" s="64" t="s">
        <v>67</v>
      </c>
      <c r="J635" s="10">
        <v>-0.25</v>
      </c>
      <c r="K635" s="65" t="s">
        <v>712</v>
      </c>
      <c r="L635" s="61">
        <v>0.611</v>
      </c>
      <c r="M635" s="59">
        <v>0</v>
      </c>
      <c r="N635" s="62">
        <v>8233000</v>
      </c>
    </row>
    <row r="636" spans="1:14" s="63" customFormat="1" ht="15" customHeight="1">
      <c r="A636" s="69" t="s">
        <v>711</v>
      </c>
      <c r="B636" s="69" t="s">
        <v>655</v>
      </c>
      <c r="C636" s="69" t="s">
        <v>930</v>
      </c>
      <c r="D636" s="70" t="s">
        <v>710</v>
      </c>
      <c r="E636" s="70" t="s">
        <v>703</v>
      </c>
      <c r="F636" s="70">
        <v>405</v>
      </c>
      <c r="G636" s="70">
        <v>624</v>
      </c>
      <c r="H636" s="71">
        <v>0.65</v>
      </c>
      <c r="I636" s="64" t="s">
        <v>67</v>
      </c>
      <c r="J636" s="72" t="s">
        <v>196</v>
      </c>
      <c r="K636" s="56" t="s">
        <v>708</v>
      </c>
      <c r="L636" s="74">
        <v>0.583</v>
      </c>
      <c r="M636" s="70" t="s">
        <v>196</v>
      </c>
      <c r="N636" s="73">
        <v>13323000</v>
      </c>
    </row>
    <row r="637" spans="1:14" s="63" customFormat="1" ht="15" customHeight="1">
      <c r="A637" s="57" t="s">
        <v>759</v>
      </c>
      <c r="B637" s="57" t="s">
        <v>653</v>
      </c>
      <c r="C637" s="57" t="s">
        <v>940</v>
      </c>
      <c r="D637" s="59" t="s">
        <v>710</v>
      </c>
      <c r="E637" s="59" t="s">
        <v>703</v>
      </c>
      <c r="F637" s="56">
        <v>430</v>
      </c>
      <c r="G637" s="59">
        <v>720</v>
      </c>
      <c r="H637" s="60">
        <v>0.6</v>
      </c>
      <c r="I637" s="64" t="s">
        <v>67</v>
      </c>
      <c r="J637" s="10">
        <v>2.44</v>
      </c>
      <c r="K637" s="64" t="s">
        <v>713</v>
      </c>
      <c r="L637" s="61">
        <v>0.431</v>
      </c>
      <c r="M637" s="59" t="s">
        <v>196</v>
      </c>
      <c r="N637" s="62">
        <v>7305000</v>
      </c>
    </row>
    <row r="638" spans="1:14" s="63" customFormat="1" ht="15" customHeight="1">
      <c r="A638" s="57" t="s">
        <v>717</v>
      </c>
      <c r="B638" s="57" t="s">
        <v>638</v>
      </c>
      <c r="C638" s="57" t="s">
        <v>937</v>
      </c>
      <c r="D638" s="59" t="s">
        <v>710</v>
      </c>
      <c r="E638" s="59" t="s">
        <v>703</v>
      </c>
      <c r="F638" s="56">
        <v>496</v>
      </c>
      <c r="G638" s="59">
        <v>672</v>
      </c>
      <c r="H638" s="60">
        <v>0.74</v>
      </c>
      <c r="I638" s="64" t="s">
        <v>67</v>
      </c>
      <c r="J638" s="10">
        <v>-0.12</v>
      </c>
      <c r="K638" s="64" t="s">
        <v>713</v>
      </c>
      <c r="L638" s="61">
        <v>0.433</v>
      </c>
      <c r="M638" s="59" t="s">
        <v>196</v>
      </c>
      <c r="N638" s="62">
        <v>21130000</v>
      </c>
    </row>
    <row r="639" spans="1:14" s="63" customFormat="1" ht="15" customHeight="1">
      <c r="A639" s="57" t="s">
        <v>499</v>
      </c>
      <c r="B639" s="57" t="s">
        <v>81</v>
      </c>
      <c r="C639" s="57" t="s">
        <v>941</v>
      </c>
      <c r="D639" s="59" t="s">
        <v>705</v>
      </c>
      <c r="E639" s="59" t="s">
        <v>63</v>
      </c>
      <c r="F639" s="56">
        <v>306</v>
      </c>
      <c r="G639" s="59">
        <v>270</v>
      </c>
      <c r="H639" s="60">
        <v>1.13</v>
      </c>
      <c r="I639" s="66" t="s">
        <v>68</v>
      </c>
      <c r="J639" s="10">
        <v>-0.07</v>
      </c>
      <c r="K639" s="65" t="s">
        <v>712</v>
      </c>
      <c r="L639" s="61">
        <v>0.619</v>
      </c>
      <c r="M639" s="59">
        <v>0</v>
      </c>
      <c r="N639" s="62">
        <v>8350000</v>
      </c>
    </row>
    <row r="640" spans="1:14" s="63" customFormat="1" ht="15" customHeight="1">
      <c r="A640" s="57" t="s">
        <v>725</v>
      </c>
      <c r="B640" s="57" t="s">
        <v>539</v>
      </c>
      <c r="C640" s="57" t="s">
        <v>935</v>
      </c>
      <c r="D640" s="59" t="s">
        <v>710</v>
      </c>
      <c r="E640" s="59" t="s">
        <v>72</v>
      </c>
      <c r="F640" s="56">
        <v>209</v>
      </c>
      <c r="G640" s="59">
        <v>114</v>
      </c>
      <c r="H640" s="60">
        <v>1.83</v>
      </c>
      <c r="I640" s="64" t="s">
        <v>66</v>
      </c>
      <c r="J640" s="10">
        <v>-0.09</v>
      </c>
      <c r="K640" s="56" t="s">
        <v>708</v>
      </c>
      <c r="L640" s="61">
        <v>0.2</v>
      </c>
      <c r="M640" s="59">
        <v>0</v>
      </c>
      <c r="N640" s="62">
        <v>11716000</v>
      </c>
    </row>
    <row r="641" spans="1:14" s="63" customFormat="1" ht="15" customHeight="1">
      <c r="A641" s="57" t="s">
        <v>499</v>
      </c>
      <c r="B641" s="57" t="s">
        <v>352</v>
      </c>
      <c r="C641" s="57" t="s">
        <v>941</v>
      </c>
      <c r="D641" s="59" t="s">
        <v>705</v>
      </c>
      <c r="E641" s="59" t="s">
        <v>72</v>
      </c>
      <c r="F641" s="56">
        <v>322</v>
      </c>
      <c r="G641" s="59">
        <v>150</v>
      </c>
      <c r="H641" s="60">
        <v>2.15</v>
      </c>
      <c r="I641" s="64" t="s">
        <v>66</v>
      </c>
      <c r="J641" s="10">
        <v>0.24</v>
      </c>
      <c r="K641" s="56" t="s">
        <v>196</v>
      </c>
      <c r="L641" s="56" t="s">
        <v>196</v>
      </c>
      <c r="M641" s="59" t="s">
        <v>196</v>
      </c>
      <c r="N641" s="62">
        <v>2444000</v>
      </c>
    </row>
    <row r="642" spans="1:14" s="63" customFormat="1" ht="15" customHeight="1">
      <c r="A642" s="57" t="s">
        <v>745</v>
      </c>
      <c r="B642" s="57" t="s">
        <v>73</v>
      </c>
      <c r="C642" s="57" t="s">
        <v>941</v>
      </c>
      <c r="D642" s="59" t="s">
        <v>710</v>
      </c>
      <c r="E642" s="59" t="s">
        <v>69</v>
      </c>
      <c r="F642" s="56">
        <v>26</v>
      </c>
      <c r="G642" s="59">
        <v>26</v>
      </c>
      <c r="H642" s="60">
        <v>1</v>
      </c>
      <c r="I642" s="66" t="s">
        <v>68</v>
      </c>
      <c r="J642" s="10" t="s">
        <v>196</v>
      </c>
      <c r="K642" s="56" t="s">
        <v>708</v>
      </c>
      <c r="L642" s="61">
        <v>0.16699999999999998</v>
      </c>
      <c r="M642" s="59">
        <v>0</v>
      </c>
      <c r="N642" s="62">
        <v>0</v>
      </c>
    </row>
    <row r="643" spans="1:14" s="63" customFormat="1" ht="15" customHeight="1">
      <c r="A643" s="57" t="s">
        <v>727</v>
      </c>
      <c r="B643" s="57" t="s">
        <v>173</v>
      </c>
      <c r="C643" s="57" t="s">
        <v>931</v>
      </c>
      <c r="D643" s="59" t="s">
        <v>710</v>
      </c>
      <c r="E643" s="59" t="s">
        <v>63</v>
      </c>
      <c r="F643" s="56">
        <v>367</v>
      </c>
      <c r="G643" s="59">
        <v>600</v>
      </c>
      <c r="H643" s="60">
        <v>0.61</v>
      </c>
      <c r="I643" s="64" t="s">
        <v>67</v>
      </c>
      <c r="J643" s="10">
        <v>0.34</v>
      </c>
      <c r="K643" s="64" t="s">
        <v>713</v>
      </c>
      <c r="L643" s="61">
        <v>0.33299999999999996</v>
      </c>
      <c r="M643" s="59">
        <v>2</v>
      </c>
      <c r="N643" s="62">
        <v>1500000</v>
      </c>
    </row>
    <row r="644" spans="1:14" s="63" customFormat="1" ht="15" customHeight="1">
      <c r="A644" s="57" t="s">
        <v>725</v>
      </c>
      <c r="B644" s="57" t="s">
        <v>82</v>
      </c>
      <c r="C644" s="57" t="s">
        <v>935</v>
      </c>
      <c r="D644" s="59" t="s">
        <v>705</v>
      </c>
      <c r="E644" s="59" t="s">
        <v>63</v>
      </c>
      <c r="F644" s="56">
        <v>1006</v>
      </c>
      <c r="G644" s="59">
        <v>930</v>
      </c>
      <c r="H644" s="60">
        <v>1.08</v>
      </c>
      <c r="I644" s="66" t="s">
        <v>68</v>
      </c>
      <c r="J644" s="10">
        <v>0</v>
      </c>
      <c r="K644" s="65" t="s">
        <v>712</v>
      </c>
      <c r="L644" s="61">
        <v>0.667</v>
      </c>
      <c r="M644" s="59">
        <v>0</v>
      </c>
      <c r="N644" s="62">
        <v>14600000</v>
      </c>
    </row>
    <row r="645" spans="1:14" s="63" customFormat="1" ht="15" customHeight="1">
      <c r="A645" s="57" t="s">
        <v>721</v>
      </c>
      <c r="B645" s="57" t="s">
        <v>83</v>
      </c>
      <c r="C645" s="57" t="s">
        <v>940</v>
      </c>
      <c r="D645" s="59" t="s">
        <v>705</v>
      </c>
      <c r="E645" s="59" t="s">
        <v>63</v>
      </c>
      <c r="F645" s="56">
        <v>362</v>
      </c>
      <c r="G645" s="59">
        <v>900</v>
      </c>
      <c r="H645" s="60">
        <v>0.4</v>
      </c>
      <c r="I645" s="64" t="s">
        <v>67</v>
      </c>
      <c r="J645" s="10">
        <v>-0.32</v>
      </c>
      <c r="K645" s="65" t="s">
        <v>712</v>
      </c>
      <c r="L645" s="61">
        <v>0.5</v>
      </c>
      <c r="M645" s="59">
        <v>6</v>
      </c>
      <c r="N645" s="62">
        <v>26667000</v>
      </c>
    </row>
    <row r="646" spans="1:14" s="63" customFormat="1" ht="15" customHeight="1">
      <c r="A646" s="57" t="s">
        <v>719</v>
      </c>
      <c r="B646" s="57" t="s">
        <v>577</v>
      </c>
      <c r="C646" s="57" t="s">
        <v>936</v>
      </c>
      <c r="D646" s="59" t="s">
        <v>705</v>
      </c>
      <c r="E646" s="59" t="s">
        <v>63</v>
      </c>
      <c r="F646" s="56">
        <v>696</v>
      </c>
      <c r="G646" s="59">
        <v>720</v>
      </c>
      <c r="H646" s="60">
        <v>0.97</v>
      </c>
      <c r="I646" s="66" t="s">
        <v>68</v>
      </c>
      <c r="J646" s="10">
        <v>0.12</v>
      </c>
      <c r="K646" s="65" t="s">
        <v>712</v>
      </c>
      <c r="L646" s="61">
        <v>0.619</v>
      </c>
      <c r="M646" s="59">
        <v>0</v>
      </c>
      <c r="N646" s="62">
        <v>12298000</v>
      </c>
    </row>
    <row r="647" spans="1:14" s="63" customFormat="1" ht="15" customHeight="1">
      <c r="A647" s="57" t="s">
        <v>725</v>
      </c>
      <c r="B647" s="57" t="s">
        <v>514</v>
      </c>
      <c r="C647" s="57" t="s">
        <v>935</v>
      </c>
      <c r="D647" s="59" t="s">
        <v>710</v>
      </c>
      <c r="E647" s="59" t="s">
        <v>63</v>
      </c>
      <c r="F647" s="56">
        <v>1654</v>
      </c>
      <c r="G647" s="59">
        <v>1104</v>
      </c>
      <c r="H647" s="60">
        <v>1.5</v>
      </c>
      <c r="I647" s="64" t="s">
        <v>66</v>
      </c>
      <c r="J647" s="10">
        <v>0.01</v>
      </c>
      <c r="K647" s="66" t="s">
        <v>707</v>
      </c>
      <c r="L647" s="61">
        <v>0.698</v>
      </c>
      <c r="M647" s="59">
        <v>0</v>
      </c>
      <c r="N647" s="62">
        <v>18536000</v>
      </c>
    </row>
    <row r="648" spans="1:14" s="63" customFormat="1" ht="15" customHeight="1">
      <c r="A648" s="57" t="s">
        <v>741</v>
      </c>
      <c r="B648" s="57" t="s">
        <v>151</v>
      </c>
      <c r="C648" s="57" t="s">
        <v>941</v>
      </c>
      <c r="D648" s="59" t="s">
        <v>705</v>
      </c>
      <c r="E648" s="59" t="s">
        <v>63</v>
      </c>
      <c r="F648" s="56">
        <v>243</v>
      </c>
      <c r="G648" s="59">
        <v>270</v>
      </c>
      <c r="H648" s="60">
        <v>0.9</v>
      </c>
      <c r="I648" s="66" t="s">
        <v>68</v>
      </c>
      <c r="J648" s="10">
        <v>-0.02</v>
      </c>
      <c r="K648" s="65" t="s">
        <v>712</v>
      </c>
      <c r="L648" s="61">
        <v>0.5</v>
      </c>
      <c r="M648" s="59">
        <v>0</v>
      </c>
      <c r="N648" s="62">
        <v>6033000</v>
      </c>
    </row>
    <row r="649" spans="1:14" s="63" customFormat="1" ht="15" customHeight="1">
      <c r="A649" s="57" t="s">
        <v>747</v>
      </c>
      <c r="B649" s="57" t="s">
        <v>628</v>
      </c>
      <c r="C649" s="57" t="s">
        <v>930</v>
      </c>
      <c r="D649" s="59" t="s">
        <v>705</v>
      </c>
      <c r="E649" s="59" t="s">
        <v>63</v>
      </c>
      <c r="F649" s="56">
        <v>251</v>
      </c>
      <c r="G649" s="59">
        <v>540</v>
      </c>
      <c r="H649" s="60">
        <v>0.46</v>
      </c>
      <c r="I649" s="64" t="s">
        <v>67</v>
      </c>
      <c r="J649" s="10">
        <v>-0.13</v>
      </c>
      <c r="K649" s="64" t="s">
        <v>713</v>
      </c>
      <c r="L649" s="61">
        <v>0.452</v>
      </c>
      <c r="M649" s="59">
        <v>6</v>
      </c>
      <c r="N649" s="62">
        <v>13353000</v>
      </c>
    </row>
    <row r="650" spans="1:14" s="63" customFormat="1" ht="15" customHeight="1">
      <c r="A650" s="57" t="s">
        <v>633</v>
      </c>
      <c r="B650" s="57" t="s">
        <v>472</v>
      </c>
      <c r="C650" s="57" t="s">
        <v>943</v>
      </c>
      <c r="D650" s="59" t="s">
        <v>705</v>
      </c>
      <c r="E650" s="59" t="s">
        <v>63</v>
      </c>
      <c r="F650" s="56">
        <v>455</v>
      </c>
      <c r="G650" s="59">
        <v>570</v>
      </c>
      <c r="H650" s="60">
        <v>0.8</v>
      </c>
      <c r="I650" s="66" t="s">
        <v>68</v>
      </c>
      <c r="J650" s="10">
        <v>-0.07</v>
      </c>
      <c r="K650" s="66" t="s">
        <v>707</v>
      </c>
      <c r="L650" s="61">
        <v>0.762</v>
      </c>
      <c r="M650" s="59">
        <v>0</v>
      </c>
      <c r="N650" s="62">
        <v>3605000</v>
      </c>
    </row>
    <row r="651" spans="1:14" s="63" customFormat="1" ht="15" customHeight="1">
      <c r="A651" s="57" t="s">
        <v>546</v>
      </c>
      <c r="B651" s="57" t="s">
        <v>85</v>
      </c>
      <c r="C651" s="57" t="s">
        <v>934</v>
      </c>
      <c r="D651" s="59" t="s">
        <v>705</v>
      </c>
      <c r="E651" s="59" t="s">
        <v>63</v>
      </c>
      <c r="F651" s="56">
        <v>507</v>
      </c>
      <c r="G651" s="59">
        <v>690</v>
      </c>
      <c r="H651" s="60">
        <v>0.73</v>
      </c>
      <c r="I651" s="64" t="s">
        <v>67</v>
      </c>
      <c r="J651" s="10">
        <v>0.14</v>
      </c>
      <c r="K651" s="66" t="s">
        <v>707</v>
      </c>
      <c r="L651" s="61">
        <v>0.7859999999999999</v>
      </c>
      <c r="M651" s="59">
        <v>0</v>
      </c>
      <c r="N651" s="62">
        <v>11637000</v>
      </c>
    </row>
    <row r="652" spans="1:14" s="63" customFormat="1" ht="15" customHeight="1">
      <c r="A652" s="57" t="s">
        <v>715</v>
      </c>
      <c r="B652" s="57" t="s">
        <v>283</v>
      </c>
      <c r="C652" s="57" t="s">
        <v>942</v>
      </c>
      <c r="D652" s="59" t="s">
        <v>705</v>
      </c>
      <c r="E652" s="59" t="s">
        <v>63</v>
      </c>
      <c r="F652" s="56">
        <v>398</v>
      </c>
      <c r="G652" s="59">
        <v>720</v>
      </c>
      <c r="H652" s="60">
        <v>0.55</v>
      </c>
      <c r="I652" s="64" t="s">
        <v>67</v>
      </c>
      <c r="J652" s="10">
        <v>-0.12</v>
      </c>
      <c r="K652" s="65" t="s">
        <v>712</v>
      </c>
      <c r="L652" s="61">
        <v>0.643</v>
      </c>
      <c r="M652" s="59">
        <v>0</v>
      </c>
      <c r="N652" s="62">
        <v>9801000</v>
      </c>
    </row>
    <row r="653" spans="1:14" s="63" customFormat="1" ht="15" customHeight="1">
      <c r="A653" s="57" t="s">
        <v>780</v>
      </c>
      <c r="B653" s="57" t="s">
        <v>86</v>
      </c>
      <c r="C653" s="57" t="s">
        <v>939</v>
      </c>
      <c r="D653" s="59" t="s">
        <v>705</v>
      </c>
      <c r="E653" s="59" t="s">
        <v>63</v>
      </c>
      <c r="F653" s="56">
        <v>314</v>
      </c>
      <c r="G653" s="59">
        <v>510</v>
      </c>
      <c r="H653" s="60">
        <v>0.62</v>
      </c>
      <c r="I653" s="64" t="s">
        <v>67</v>
      </c>
      <c r="J653" s="10">
        <v>-0.08</v>
      </c>
      <c r="K653" s="65" t="s">
        <v>712</v>
      </c>
      <c r="L653" s="61">
        <v>0.643</v>
      </c>
      <c r="M653" s="59">
        <v>0</v>
      </c>
      <c r="N653" s="62">
        <v>7454000</v>
      </c>
    </row>
    <row r="654" spans="1:14" s="63" customFormat="1" ht="15" customHeight="1">
      <c r="A654" s="57" t="s">
        <v>517</v>
      </c>
      <c r="B654" s="57" t="s">
        <v>516</v>
      </c>
      <c r="C654" s="57" t="s">
        <v>932</v>
      </c>
      <c r="D654" s="59" t="s">
        <v>710</v>
      </c>
      <c r="E654" s="59" t="s">
        <v>63</v>
      </c>
      <c r="F654" s="56">
        <v>1562</v>
      </c>
      <c r="G654" s="59">
        <v>1344</v>
      </c>
      <c r="H654" s="60">
        <v>1.16</v>
      </c>
      <c r="I654" s="66" t="s">
        <v>68</v>
      </c>
      <c r="J654" s="10">
        <v>0.08</v>
      </c>
      <c r="K654" s="65" t="s">
        <v>712</v>
      </c>
      <c r="L654" s="61">
        <v>0.54</v>
      </c>
      <c r="M654" s="59">
        <v>0</v>
      </c>
      <c r="N654" s="62">
        <v>29517000</v>
      </c>
    </row>
    <row r="655" spans="1:14" s="63" customFormat="1" ht="15" customHeight="1">
      <c r="A655" s="57" t="s">
        <v>517</v>
      </c>
      <c r="B655" s="57" t="s">
        <v>87</v>
      </c>
      <c r="C655" s="57" t="s">
        <v>932</v>
      </c>
      <c r="D655" s="59" t="s">
        <v>705</v>
      </c>
      <c r="E655" s="59" t="s">
        <v>63</v>
      </c>
      <c r="F655" s="56">
        <v>829</v>
      </c>
      <c r="G655" s="59">
        <v>720</v>
      </c>
      <c r="H655" s="60">
        <v>1.15</v>
      </c>
      <c r="I655" s="66" t="s">
        <v>68</v>
      </c>
      <c r="J655" s="10">
        <v>0.05</v>
      </c>
      <c r="K655" s="66" t="s">
        <v>707</v>
      </c>
      <c r="L655" s="61">
        <v>0.7140000000000001</v>
      </c>
      <c r="M655" s="59">
        <v>0</v>
      </c>
      <c r="N655" s="62">
        <v>4676000</v>
      </c>
    </row>
    <row r="656" spans="1:14" s="63" customFormat="1" ht="15" customHeight="1">
      <c r="A656" s="57" t="s">
        <v>736</v>
      </c>
      <c r="B656" s="57" t="s">
        <v>275</v>
      </c>
      <c r="C656" s="57" t="s">
        <v>939</v>
      </c>
      <c r="D656" s="59" t="s">
        <v>705</v>
      </c>
      <c r="E656" s="59" t="s">
        <v>63</v>
      </c>
      <c r="F656" s="56">
        <v>527</v>
      </c>
      <c r="G656" s="59">
        <v>630</v>
      </c>
      <c r="H656" s="60">
        <v>0.84</v>
      </c>
      <c r="I656" s="66" t="s">
        <v>68</v>
      </c>
      <c r="J656" s="10">
        <v>-0.12</v>
      </c>
      <c r="K656" s="65" t="s">
        <v>712</v>
      </c>
      <c r="L656" s="61">
        <v>0.595</v>
      </c>
      <c r="M656" s="59">
        <v>0</v>
      </c>
      <c r="N656" s="62">
        <v>13409000</v>
      </c>
    </row>
    <row r="657" spans="1:14" s="63" customFormat="1" ht="15" customHeight="1">
      <c r="A657" s="57" t="s">
        <v>757</v>
      </c>
      <c r="B657" s="57" t="s">
        <v>88</v>
      </c>
      <c r="C657" s="57" t="s">
        <v>933</v>
      </c>
      <c r="D657" s="59" t="s">
        <v>705</v>
      </c>
      <c r="E657" s="59" t="s">
        <v>63</v>
      </c>
      <c r="F657" s="56">
        <v>612</v>
      </c>
      <c r="G657" s="59">
        <v>540</v>
      </c>
      <c r="H657" s="60">
        <v>1.13</v>
      </c>
      <c r="I657" s="66" t="s">
        <v>68</v>
      </c>
      <c r="J657" s="10">
        <v>0.3</v>
      </c>
      <c r="K657" s="66" t="s">
        <v>707</v>
      </c>
      <c r="L657" s="61">
        <v>0.8809999999999999</v>
      </c>
      <c r="M657" s="59">
        <v>0</v>
      </c>
      <c r="N657" s="62">
        <v>5558000</v>
      </c>
    </row>
    <row r="658" spans="1:14" s="63" customFormat="1" ht="15" customHeight="1">
      <c r="A658" s="57" t="s">
        <v>715</v>
      </c>
      <c r="B658" s="57" t="s">
        <v>89</v>
      </c>
      <c r="C658" s="57" t="s">
        <v>942</v>
      </c>
      <c r="D658" s="59" t="s">
        <v>705</v>
      </c>
      <c r="E658" s="59" t="s">
        <v>63</v>
      </c>
      <c r="F658" s="56">
        <v>338</v>
      </c>
      <c r="G658" s="59">
        <v>540</v>
      </c>
      <c r="H658" s="60">
        <v>0.63</v>
      </c>
      <c r="I658" s="64" t="s">
        <v>67</v>
      </c>
      <c r="J658" s="10">
        <v>-0.22</v>
      </c>
      <c r="K658" s="65" t="s">
        <v>712</v>
      </c>
      <c r="L658" s="61">
        <v>0.595</v>
      </c>
      <c r="M658" s="59">
        <v>0</v>
      </c>
      <c r="N658" s="62">
        <v>7974000</v>
      </c>
    </row>
    <row r="659" spans="1:14" s="63" customFormat="1" ht="15" customHeight="1">
      <c r="A659" s="57" t="s">
        <v>739</v>
      </c>
      <c r="B659" s="57" t="s">
        <v>518</v>
      </c>
      <c r="C659" s="57" t="s">
        <v>940</v>
      </c>
      <c r="D659" s="59" t="s">
        <v>710</v>
      </c>
      <c r="E659" s="59" t="s">
        <v>63</v>
      </c>
      <c r="F659" s="56">
        <v>611</v>
      </c>
      <c r="G659" s="59">
        <v>1392</v>
      </c>
      <c r="H659" s="60">
        <f>F659/G659</f>
        <v>0.4389367816091954</v>
      </c>
      <c r="I659" s="64" t="s">
        <v>67</v>
      </c>
      <c r="J659" s="10">
        <v>-0.08</v>
      </c>
      <c r="K659" s="65" t="s">
        <v>712</v>
      </c>
      <c r="L659" s="61">
        <v>0.5</v>
      </c>
      <c r="M659" s="59">
        <v>0</v>
      </c>
      <c r="N659" s="62">
        <v>21209000</v>
      </c>
    </row>
    <row r="660" spans="1:14" s="63" customFormat="1" ht="15" customHeight="1">
      <c r="A660" s="57" t="s">
        <v>711</v>
      </c>
      <c r="B660" s="57" t="s">
        <v>264</v>
      </c>
      <c r="C660" s="57" t="s">
        <v>930</v>
      </c>
      <c r="D660" s="59" t="s">
        <v>705</v>
      </c>
      <c r="E660" s="59" t="s">
        <v>63</v>
      </c>
      <c r="F660" s="56">
        <v>198</v>
      </c>
      <c r="G660" s="59">
        <v>390</v>
      </c>
      <c r="H660" s="60">
        <f>F660/G660</f>
        <v>0.5076923076923077</v>
      </c>
      <c r="I660" s="64" t="s">
        <v>67</v>
      </c>
      <c r="J660" s="10">
        <v>0.18</v>
      </c>
      <c r="K660" s="64" t="s">
        <v>713</v>
      </c>
      <c r="L660" s="61">
        <v>0.262</v>
      </c>
      <c r="M660" s="59">
        <v>2</v>
      </c>
      <c r="N660" s="62">
        <v>26643000</v>
      </c>
    </row>
    <row r="661" spans="1:14" s="63" customFormat="1" ht="15" customHeight="1">
      <c r="A661" s="57" t="s">
        <v>717</v>
      </c>
      <c r="B661" s="57" t="s">
        <v>90</v>
      </c>
      <c r="C661" s="57" t="s">
        <v>937</v>
      </c>
      <c r="D661" s="59" t="s">
        <v>705</v>
      </c>
      <c r="E661" s="59" t="s">
        <v>63</v>
      </c>
      <c r="F661" s="56">
        <v>333</v>
      </c>
      <c r="G661" s="59">
        <v>810</v>
      </c>
      <c r="H661" s="60">
        <v>0.41</v>
      </c>
      <c r="I661" s="64" t="s">
        <v>67</v>
      </c>
      <c r="J661" s="10">
        <v>-0.18</v>
      </c>
      <c r="K661" s="64" t="s">
        <v>713</v>
      </c>
      <c r="L661" s="61">
        <v>0.452</v>
      </c>
      <c r="M661" s="59">
        <v>6</v>
      </c>
      <c r="N661" s="62">
        <v>17583000</v>
      </c>
    </row>
    <row r="662" spans="1:14" s="63" customFormat="1" ht="15" customHeight="1">
      <c r="A662" s="57" t="s">
        <v>715</v>
      </c>
      <c r="B662" s="57" t="s">
        <v>257</v>
      </c>
      <c r="C662" s="57" t="s">
        <v>942</v>
      </c>
      <c r="D662" s="59" t="s">
        <v>705</v>
      </c>
      <c r="E662" s="59" t="s">
        <v>63</v>
      </c>
      <c r="F662" s="56">
        <v>680</v>
      </c>
      <c r="G662" s="59">
        <v>870</v>
      </c>
      <c r="H662" s="60">
        <v>0.78</v>
      </c>
      <c r="I662" s="64" t="s">
        <v>67</v>
      </c>
      <c r="J662" s="10">
        <v>-0.12</v>
      </c>
      <c r="K662" s="65" t="s">
        <v>712</v>
      </c>
      <c r="L662" s="61">
        <v>0.5710000000000001</v>
      </c>
      <c r="M662" s="59">
        <v>4</v>
      </c>
      <c r="N662" s="62">
        <v>2510000</v>
      </c>
    </row>
    <row r="663" spans="1:14" s="63" customFormat="1" ht="15" customHeight="1">
      <c r="A663" s="57" t="s">
        <v>745</v>
      </c>
      <c r="B663" s="57" t="s">
        <v>744</v>
      </c>
      <c r="C663" s="57" t="s">
        <v>932</v>
      </c>
      <c r="D663" s="59" t="s">
        <v>705</v>
      </c>
      <c r="E663" s="59" t="s">
        <v>63</v>
      </c>
      <c r="F663" s="56">
        <v>301</v>
      </c>
      <c r="G663" s="59">
        <v>690</v>
      </c>
      <c r="H663" s="60">
        <v>0.44</v>
      </c>
      <c r="I663" s="64" t="s">
        <v>67</v>
      </c>
      <c r="J663" s="10">
        <v>-0.19</v>
      </c>
      <c r="K663" s="64" t="s">
        <v>713</v>
      </c>
      <c r="L663" s="61">
        <v>0.31</v>
      </c>
      <c r="M663" s="59">
        <v>6</v>
      </c>
      <c r="N663" s="62">
        <v>14919000</v>
      </c>
    </row>
    <row r="664" spans="1:14" s="63" customFormat="1" ht="15" customHeight="1">
      <c r="A664" s="57" t="s">
        <v>757</v>
      </c>
      <c r="B664" s="57" t="s">
        <v>497</v>
      </c>
      <c r="C664" s="57" t="s">
        <v>933</v>
      </c>
      <c r="D664" s="59" t="s">
        <v>705</v>
      </c>
      <c r="E664" s="59" t="s">
        <v>63</v>
      </c>
      <c r="F664" s="56">
        <v>709</v>
      </c>
      <c r="G664" s="59">
        <v>810</v>
      </c>
      <c r="H664" s="60">
        <v>0.88</v>
      </c>
      <c r="I664" s="66" t="s">
        <v>68</v>
      </c>
      <c r="J664" s="10" t="s">
        <v>196</v>
      </c>
      <c r="K664" s="56" t="s">
        <v>708</v>
      </c>
      <c r="L664" s="61">
        <v>0.75</v>
      </c>
      <c r="M664" s="59">
        <v>0</v>
      </c>
      <c r="N664" s="62">
        <v>300000</v>
      </c>
    </row>
    <row r="665" spans="1:14" s="63" customFormat="1" ht="15" customHeight="1">
      <c r="A665" s="57" t="s">
        <v>741</v>
      </c>
      <c r="B665" s="57" t="s">
        <v>130</v>
      </c>
      <c r="C665" s="57" t="s">
        <v>939</v>
      </c>
      <c r="D665" s="59" t="s">
        <v>705</v>
      </c>
      <c r="E665" s="59" t="s">
        <v>63</v>
      </c>
      <c r="F665" s="56">
        <v>413</v>
      </c>
      <c r="G665" s="59">
        <v>600</v>
      </c>
      <c r="H665" s="60">
        <v>0.69</v>
      </c>
      <c r="I665" s="64" t="s">
        <v>67</v>
      </c>
      <c r="J665" s="10">
        <v>-0.22</v>
      </c>
      <c r="K665" s="65" t="s">
        <v>712</v>
      </c>
      <c r="L665" s="61">
        <v>0.5479999999999999</v>
      </c>
      <c r="M665" s="59">
        <v>0</v>
      </c>
      <c r="N665" s="62">
        <v>2587000</v>
      </c>
    </row>
    <row r="666" spans="1:14" s="63" customFormat="1" ht="15" customHeight="1">
      <c r="A666" s="57" t="s">
        <v>745</v>
      </c>
      <c r="B666" s="57" t="s">
        <v>91</v>
      </c>
      <c r="C666" s="57" t="s">
        <v>932</v>
      </c>
      <c r="D666" s="59" t="s">
        <v>705</v>
      </c>
      <c r="E666" s="59" t="s">
        <v>63</v>
      </c>
      <c r="F666" s="56">
        <v>324</v>
      </c>
      <c r="G666" s="59">
        <v>660</v>
      </c>
      <c r="H666" s="60">
        <v>0.49</v>
      </c>
      <c r="I666" s="64" t="s">
        <v>67</v>
      </c>
      <c r="J666" s="10">
        <v>-0.25</v>
      </c>
      <c r="K666" s="64" t="s">
        <v>713</v>
      </c>
      <c r="L666" s="61">
        <v>0.405</v>
      </c>
      <c r="M666" s="59">
        <v>6</v>
      </c>
      <c r="N666" s="62">
        <v>13063000</v>
      </c>
    </row>
    <row r="667" spans="1:14" s="63" customFormat="1" ht="15" customHeight="1">
      <c r="A667" s="57" t="s">
        <v>745</v>
      </c>
      <c r="B667" s="57" t="s">
        <v>702</v>
      </c>
      <c r="C667" s="57" t="s">
        <v>932</v>
      </c>
      <c r="D667" s="59" t="s">
        <v>705</v>
      </c>
      <c r="E667" s="59" t="s">
        <v>63</v>
      </c>
      <c r="F667" s="56">
        <v>137</v>
      </c>
      <c r="G667" s="59">
        <v>210</v>
      </c>
      <c r="H667" s="60">
        <v>0.65</v>
      </c>
      <c r="I667" s="64" t="s">
        <v>67</v>
      </c>
      <c r="J667" s="10">
        <v>-0.16</v>
      </c>
      <c r="K667" s="65" t="s">
        <v>712</v>
      </c>
      <c r="L667" s="61">
        <v>0.69</v>
      </c>
      <c r="M667" s="59">
        <v>5</v>
      </c>
      <c r="N667" s="62">
        <v>7964000</v>
      </c>
    </row>
    <row r="668" spans="1:14" s="63" customFormat="1" ht="15" customHeight="1">
      <c r="A668" s="57" t="s">
        <v>633</v>
      </c>
      <c r="B668" s="57" t="s">
        <v>94</v>
      </c>
      <c r="C668" s="57" t="s">
        <v>943</v>
      </c>
      <c r="D668" s="59" t="s">
        <v>705</v>
      </c>
      <c r="E668" s="59" t="s">
        <v>63</v>
      </c>
      <c r="F668" s="56">
        <v>1080</v>
      </c>
      <c r="G668" s="59">
        <v>840</v>
      </c>
      <c r="H668" s="60">
        <v>1.29</v>
      </c>
      <c r="I668" s="64" t="s">
        <v>66</v>
      </c>
      <c r="J668" s="10">
        <v>-0.04</v>
      </c>
      <c r="K668" s="65" t="s">
        <v>712</v>
      </c>
      <c r="L668" s="61">
        <v>0.619</v>
      </c>
      <c r="M668" s="59">
        <v>0</v>
      </c>
      <c r="N668" s="62">
        <v>18738000</v>
      </c>
    </row>
    <row r="669" spans="1:14" s="63" customFormat="1" ht="15" customHeight="1">
      <c r="A669" s="57" t="s">
        <v>633</v>
      </c>
      <c r="B669" s="57" t="s">
        <v>95</v>
      </c>
      <c r="C669" s="57" t="s">
        <v>943</v>
      </c>
      <c r="D669" s="59" t="s">
        <v>705</v>
      </c>
      <c r="E669" s="59" t="s">
        <v>63</v>
      </c>
      <c r="F669" s="56">
        <v>385</v>
      </c>
      <c r="G669" s="59">
        <v>420</v>
      </c>
      <c r="H669" s="60">
        <v>0.92</v>
      </c>
      <c r="I669" s="66" t="s">
        <v>68</v>
      </c>
      <c r="J669" s="10">
        <v>-0.05</v>
      </c>
      <c r="K669" s="64" t="s">
        <v>713</v>
      </c>
      <c r="L669" s="61">
        <v>0.452</v>
      </c>
      <c r="M669" s="59">
        <v>2</v>
      </c>
      <c r="N669" s="62">
        <v>10114000</v>
      </c>
    </row>
    <row r="670" spans="1:14" s="63" customFormat="1" ht="15" customHeight="1">
      <c r="A670" s="57" t="s">
        <v>510</v>
      </c>
      <c r="B670" s="57" t="s">
        <v>96</v>
      </c>
      <c r="C670" s="57" t="s">
        <v>935</v>
      </c>
      <c r="D670" s="59" t="s">
        <v>705</v>
      </c>
      <c r="E670" s="59" t="s">
        <v>63</v>
      </c>
      <c r="F670" s="56">
        <v>420</v>
      </c>
      <c r="G670" s="59">
        <v>240</v>
      </c>
      <c r="H670" s="60">
        <v>1.75</v>
      </c>
      <c r="I670" s="64" t="s">
        <v>66</v>
      </c>
      <c r="J670" s="10">
        <v>0.12</v>
      </c>
      <c r="K670" s="66" t="s">
        <v>707</v>
      </c>
      <c r="L670" s="61">
        <v>0.8809999999999999</v>
      </c>
      <c r="M670" s="59">
        <v>0</v>
      </c>
      <c r="N670" s="62">
        <v>3894000</v>
      </c>
    </row>
    <row r="671" spans="1:14" s="63" customFormat="1" ht="15" customHeight="1">
      <c r="A671" s="57" t="s">
        <v>711</v>
      </c>
      <c r="B671" s="57" t="s">
        <v>99</v>
      </c>
      <c r="C671" s="57" t="s">
        <v>930</v>
      </c>
      <c r="D671" s="59" t="s">
        <v>723</v>
      </c>
      <c r="E671" s="59" t="s">
        <v>63</v>
      </c>
      <c r="F671" s="56">
        <v>127</v>
      </c>
      <c r="G671" s="59">
        <v>240</v>
      </c>
      <c r="H671" s="60">
        <v>0.53</v>
      </c>
      <c r="I671" s="64" t="s">
        <v>67</v>
      </c>
      <c r="J671" s="10">
        <v>0.13</v>
      </c>
      <c r="K671" s="64" t="s">
        <v>713</v>
      </c>
      <c r="L671" s="61">
        <v>0.214</v>
      </c>
      <c r="M671" s="59">
        <v>5</v>
      </c>
      <c r="N671" s="62">
        <v>12723000</v>
      </c>
    </row>
    <row r="672" spans="1:14" s="63" customFormat="1" ht="15" customHeight="1">
      <c r="A672" s="57" t="s">
        <v>711</v>
      </c>
      <c r="B672" s="57" t="s">
        <v>98</v>
      </c>
      <c r="C672" s="57" t="s">
        <v>930</v>
      </c>
      <c r="D672" s="59" t="s">
        <v>705</v>
      </c>
      <c r="E672" s="59" t="s">
        <v>63</v>
      </c>
      <c r="F672" s="56">
        <v>256</v>
      </c>
      <c r="G672" s="59">
        <v>390</v>
      </c>
      <c r="H672" s="60">
        <v>0.66</v>
      </c>
      <c r="I672" s="64" t="s">
        <v>67</v>
      </c>
      <c r="J672" s="10">
        <v>-0.07</v>
      </c>
      <c r="K672" s="64" t="s">
        <v>713</v>
      </c>
      <c r="L672" s="61">
        <v>0.262</v>
      </c>
      <c r="M672" s="59">
        <v>5</v>
      </c>
      <c r="N672" s="62">
        <v>12723000</v>
      </c>
    </row>
    <row r="673" spans="1:14" s="63" customFormat="1" ht="15" customHeight="1">
      <c r="A673" s="57" t="s">
        <v>711</v>
      </c>
      <c r="B673" s="57" t="s">
        <v>154</v>
      </c>
      <c r="C673" s="57" t="s">
        <v>930</v>
      </c>
      <c r="D673" s="59" t="s">
        <v>710</v>
      </c>
      <c r="E673" s="59" t="s">
        <v>63</v>
      </c>
      <c r="F673" s="56">
        <v>304</v>
      </c>
      <c r="G673" s="59">
        <v>576</v>
      </c>
      <c r="H673" s="60">
        <v>0.53</v>
      </c>
      <c r="I673" s="64" t="s">
        <v>67</v>
      </c>
      <c r="J673" s="10">
        <v>-0.06</v>
      </c>
      <c r="K673" s="65" t="s">
        <v>712</v>
      </c>
      <c r="L673" s="61">
        <v>0.563</v>
      </c>
      <c r="M673" s="59">
        <v>0</v>
      </c>
      <c r="N673" s="62">
        <v>16622000</v>
      </c>
    </row>
    <row r="674" spans="1:14" s="63" customFormat="1" ht="15" customHeight="1">
      <c r="A674" s="57" t="s">
        <v>747</v>
      </c>
      <c r="B674" s="57" t="s">
        <v>627</v>
      </c>
      <c r="C674" s="57" t="s">
        <v>930</v>
      </c>
      <c r="D674" s="59" t="s">
        <v>705</v>
      </c>
      <c r="E674" s="59" t="s">
        <v>63</v>
      </c>
      <c r="F674" s="56">
        <v>244</v>
      </c>
      <c r="G674" s="59">
        <v>300</v>
      </c>
      <c r="H674" s="60">
        <v>0.81</v>
      </c>
      <c r="I674" s="66" t="s">
        <v>68</v>
      </c>
      <c r="J674" s="10">
        <v>0.1</v>
      </c>
      <c r="K674" s="65" t="s">
        <v>712</v>
      </c>
      <c r="L674" s="61">
        <v>0.5479999999999999</v>
      </c>
      <c r="M674" s="59">
        <v>0</v>
      </c>
      <c r="N674" s="62">
        <v>7478000</v>
      </c>
    </row>
    <row r="675" spans="1:14" s="63" customFormat="1" ht="15" customHeight="1">
      <c r="A675" s="57" t="s">
        <v>717</v>
      </c>
      <c r="B675" s="57" t="s">
        <v>125</v>
      </c>
      <c r="C675" s="57" t="s">
        <v>937</v>
      </c>
      <c r="D675" s="59" t="s">
        <v>705</v>
      </c>
      <c r="E675" s="59" t="s">
        <v>63</v>
      </c>
      <c r="F675" s="56">
        <v>371</v>
      </c>
      <c r="G675" s="59">
        <v>810</v>
      </c>
      <c r="H675" s="60">
        <v>0.46</v>
      </c>
      <c r="I675" s="64" t="s">
        <v>67</v>
      </c>
      <c r="J675" s="10">
        <v>-0.24</v>
      </c>
      <c r="K675" s="64" t="s">
        <v>713</v>
      </c>
      <c r="L675" s="61">
        <v>0.429</v>
      </c>
      <c r="M675" s="59">
        <v>1</v>
      </c>
      <c r="N675" s="62">
        <v>13234000</v>
      </c>
    </row>
    <row r="676" spans="1:14" s="63" customFormat="1" ht="15" customHeight="1">
      <c r="A676" s="57" t="s">
        <v>711</v>
      </c>
      <c r="B676" s="57" t="s">
        <v>113</v>
      </c>
      <c r="C676" s="57" t="s">
        <v>930</v>
      </c>
      <c r="D676" s="59" t="s">
        <v>705</v>
      </c>
      <c r="E676" s="59" t="s">
        <v>63</v>
      </c>
      <c r="F676" s="56">
        <v>370</v>
      </c>
      <c r="G676" s="59">
        <v>840</v>
      </c>
      <c r="H676" s="60">
        <v>0.44</v>
      </c>
      <c r="I676" s="64" t="s">
        <v>67</v>
      </c>
      <c r="J676" s="10">
        <v>-0.05</v>
      </c>
      <c r="K676" s="65" t="s">
        <v>712</v>
      </c>
      <c r="L676" s="61">
        <v>0.5710000000000001</v>
      </c>
      <c r="M676" s="59">
        <v>5</v>
      </c>
      <c r="N676" s="62">
        <v>1000000</v>
      </c>
    </row>
    <row r="677" spans="1:14" s="63" customFormat="1" ht="15" customHeight="1">
      <c r="A677" s="57" t="s">
        <v>633</v>
      </c>
      <c r="B677" s="57" t="s">
        <v>163</v>
      </c>
      <c r="C677" s="57" t="s">
        <v>943</v>
      </c>
      <c r="D677" s="59" t="s">
        <v>710</v>
      </c>
      <c r="E677" s="59" t="s">
        <v>63</v>
      </c>
      <c r="F677" s="56">
        <v>371</v>
      </c>
      <c r="G677" s="59">
        <v>360</v>
      </c>
      <c r="H677" s="60">
        <v>1.03</v>
      </c>
      <c r="I677" s="66" t="s">
        <v>68</v>
      </c>
      <c r="J677" s="10">
        <v>0.02</v>
      </c>
      <c r="K677" s="64" t="s">
        <v>713</v>
      </c>
      <c r="L677" s="61">
        <v>0.389</v>
      </c>
      <c r="M677" s="59">
        <v>1</v>
      </c>
      <c r="N677" s="62">
        <v>300000</v>
      </c>
    </row>
    <row r="678" spans="1:14" s="63" customFormat="1" ht="15" customHeight="1">
      <c r="A678" s="57" t="s">
        <v>717</v>
      </c>
      <c r="B678" s="57" t="s">
        <v>266</v>
      </c>
      <c r="C678" s="57" t="s">
        <v>939</v>
      </c>
      <c r="D678" s="59" t="s">
        <v>705</v>
      </c>
      <c r="E678" s="59" t="s">
        <v>63</v>
      </c>
      <c r="F678" s="56">
        <v>186</v>
      </c>
      <c r="G678" s="59">
        <v>690</v>
      </c>
      <c r="H678" s="60">
        <v>0.27</v>
      </c>
      <c r="I678" s="64" t="s">
        <v>67</v>
      </c>
      <c r="J678" s="10">
        <v>-0.25</v>
      </c>
      <c r="K678" s="64" t="s">
        <v>713</v>
      </c>
      <c r="L678" s="61">
        <v>0.28600000000000003</v>
      </c>
      <c r="M678" s="59">
        <v>10</v>
      </c>
      <c r="N678" s="62">
        <v>8943000</v>
      </c>
    </row>
    <row r="679" spans="1:14" s="63" customFormat="1" ht="15" customHeight="1">
      <c r="A679" s="57" t="s">
        <v>719</v>
      </c>
      <c r="B679" s="57" t="s">
        <v>357</v>
      </c>
      <c r="C679" s="57" t="s">
        <v>936</v>
      </c>
      <c r="D679" s="59" t="s">
        <v>705</v>
      </c>
      <c r="E679" s="59" t="s">
        <v>63</v>
      </c>
      <c r="F679" s="56">
        <v>732</v>
      </c>
      <c r="G679" s="59">
        <v>1230</v>
      </c>
      <c r="H679" s="60">
        <v>0.6</v>
      </c>
      <c r="I679" s="64" t="s">
        <v>67</v>
      </c>
      <c r="J679" s="10">
        <v>-0.05</v>
      </c>
      <c r="K679" s="65" t="s">
        <v>712</v>
      </c>
      <c r="L679" s="61">
        <v>0.5</v>
      </c>
      <c r="M679" s="59">
        <v>4</v>
      </c>
      <c r="N679" s="62">
        <v>12975000</v>
      </c>
    </row>
    <row r="680" spans="1:14" s="63" customFormat="1" ht="15" customHeight="1">
      <c r="A680" s="57" t="s">
        <v>711</v>
      </c>
      <c r="B680" s="57" t="s">
        <v>639</v>
      </c>
      <c r="C680" s="57" t="s">
        <v>930</v>
      </c>
      <c r="D680" s="59" t="s">
        <v>710</v>
      </c>
      <c r="E680" s="59" t="s">
        <v>703</v>
      </c>
      <c r="F680" s="56">
        <v>355</v>
      </c>
      <c r="G680" s="59">
        <v>384</v>
      </c>
      <c r="H680" s="60">
        <v>0.92</v>
      </c>
      <c r="I680" s="66" t="s">
        <v>68</v>
      </c>
      <c r="J680" s="10">
        <v>0.06</v>
      </c>
      <c r="K680" s="65" t="s">
        <v>712</v>
      </c>
      <c r="L680" s="61">
        <v>0.467</v>
      </c>
      <c r="M680" s="59" t="s">
        <v>196</v>
      </c>
      <c r="N680" s="62">
        <v>4495000</v>
      </c>
    </row>
    <row r="681" spans="1:14" s="63" customFormat="1" ht="15" customHeight="1">
      <c r="A681" s="57" t="s">
        <v>633</v>
      </c>
      <c r="B681" s="57" t="s">
        <v>525</v>
      </c>
      <c r="C681" s="57" t="s">
        <v>943</v>
      </c>
      <c r="D681" s="59" t="s">
        <v>710</v>
      </c>
      <c r="E681" s="59" t="s">
        <v>69</v>
      </c>
      <c r="F681" s="56">
        <v>339</v>
      </c>
      <c r="G681" s="59">
        <v>339</v>
      </c>
      <c r="H681" s="60">
        <v>1</v>
      </c>
      <c r="I681" s="66" t="s">
        <v>68</v>
      </c>
      <c r="J681" s="10">
        <v>0.03</v>
      </c>
      <c r="K681" s="56" t="s">
        <v>708</v>
      </c>
      <c r="L681" s="61">
        <v>0.667</v>
      </c>
      <c r="M681" s="59">
        <v>0</v>
      </c>
      <c r="N681" s="62">
        <v>0</v>
      </c>
    </row>
    <row r="682" spans="1:14" s="63" customFormat="1" ht="15" customHeight="1">
      <c r="A682" s="57" t="s">
        <v>727</v>
      </c>
      <c r="B682" s="57" t="s">
        <v>100</v>
      </c>
      <c r="C682" s="57" t="s">
        <v>931</v>
      </c>
      <c r="D682" s="59" t="s">
        <v>705</v>
      </c>
      <c r="E682" s="59" t="s">
        <v>63</v>
      </c>
      <c r="F682" s="56">
        <v>1121</v>
      </c>
      <c r="G682" s="59">
        <v>1620</v>
      </c>
      <c r="H682" s="60">
        <v>0.69</v>
      </c>
      <c r="I682" s="64" t="s">
        <v>67</v>
      </c>
      <c r="J682" s="10">
        <v>-0.16</v>
      </c>
      <c r="K682" s="65" t="s">
        <v>712</v>
      </c>
      <c r="L682" s="61">
        <v>0.5710000000000001</v>
      </c>
      <c r="M682" s="59">
        <v>0</v>
      </c>
      <c r="N682" s="62">
        <v>13529000</v>
      </c>
    </row>
    <row r="683" spans="1:14" s="63" customFormat="1" ht="15" customHeight="1">
      <c r="A683" s="57" t="s">
        <v>759</v>
      </c>
      <c r="B683" s="57" t="s">
        <v>532</v>
      </c>
      <c r="C683" s="57" t="s">
        <v>940</v>
      </c>
      <c r="D683" s="59" t="s">
        <v>710</v>
      </c>
      <c r="E683" s="59" t="s">
        <v>63</v>
      </c>
      <c r="F683" s="56">
        <v>2203</v>
      </c>
      <c r="G683" s="59">
        <v>2016</v>
      </c>
      <c r="H683" s="60">
        <v>1.09</v>
      </c>
      <c r="I683" s="66" t="s">
        <v>68</v>
      </c>
      <c r="J683" s="10">
        <v>-0.02</v>
      </c>
      <c r="K683" s="66" t="s">
        <v>707</v>
      </c>
      <c r="L683" s="61">
        <v>0.929</v>
      </c>
      <c r="M683" s="59">
        <v>0</v>
      </c>
      <c r="N683" s="62">
        <v>8440000</v>
      </c>
    </row>
    <row r="684" spans="1:14" s="63" customFormat="1" ht="15" customHeight="1">
      <c r="A684" s="57" t="s">
        <v>711</v>
      </c>
      <c r="B684" s="57" t="s">
        <v>70</v>
      </c>
      <c r="C684" s="57" t="e">
        <v>#N/A</v>
      </c>
      <c r="D684" s="59" t="s">
        <v>710</v>
      </c>
      <c r="E684" s="59" t="s">
        <v>45</v>
      </c>
      <c r="F684" s="56">
        <v>4064</v>
      </c>
      <c r="G684" s="59">
        <v>4064</v>
      </c>
      <c r="H684" s="60">
        <v>1</v>
      </c>
      <c r="I684" s="66" t="s">
        <v>68</v>
      </c>
      <c r="J684" s="10">
        <v>0.19</v>
      </c>
      <c r="K684" s="56" t="s">
        <v>196</v>
      </c>
      <c r="L684" s="56" t="s">
        <v>196</v>
      </c>
      <c r="M684" s="59">
        <v>0</v>
      </c>
      <c r="N684" s="62">
        <v>0</v>
      </c>
    </row>
    <row r="685" spans="1:14" s="63" customFormat="1" ht="15" customHeight="1">
      <c r="A685" s="57" t="s">
        <v>633</v>
      </c>
      <c r="B685" s="57" t="s">
        <v>443</v>
      </c>
      <c r="C685" s="57" t="s">
        <v>943</v>
      </c>
      <c r="D685" s="59" t="s">
        <v>705</v>
      </c>
      <c r="E685" s="59" t="s">
        <v>63</v>
      </c>
      <c r="F685" s="56">
        <v>985</v>
      </c>
      <c r="G685" s="59">
        <v>630</v>
      </c>
      <c r="H685" s="60">
        <v>1.56</v>
      </c>
      <c r="I685" s="64" t="s">
        <v>66</v>
      </c>
      <c r="J685" s="10">
        <v>0</v>
      </c>
      <c r="K685" s="65" t="s">
        <v>712</v>
      </c>
      <c r="L685" s="61">
        <v>0.595</v>
      </c>
      <c r="M685" s="59">
        <v>0</v>
      </c>
      <c r="N685" s="62">
        <v>5253000</v>
      </c>
    </row>
  </sheetData>
  <sheetProtection/>
  <autoFilter ref="A4:N685"/>
  <mergeCells count="5">
    <mergeCell ref="A1:C1"/>
    <mergeCell ref="F2:J2"/>
    <mergeCell ref="K2:M2"/>
    <mergeCell ref="F3:J3"/>
    <mergeCell ref="K3:M3"/>
  </mergeCells>
  <printOptions/>
  <pageMargins left="0.7" right="0.7" top="0.75" bottom="0.75" header="0.3" footer="0.3"/>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22"/>
  <sheetViews>
    <sheetView zoomScalePageLayoutView="0" workbookViewId="0" topLeftCell="A1">
      <selection activeCell="A27" sqref="A27"/>
    </sheetView>
  </sheetViews>
  <sheetFormatPr defaultColWidth="9.140625" defaultRowHeight="15"/>
  <cols>
    <col min="1" max="1" width="109.00390625" style="0" customWidth="1"/>
  </cols>
  <sheetData>
    <row r="1" ht="15">
      <c r="A1" s="18" t="s">
        <v>24</v>
      </c>
    </row>
    <row r="3" ht="51.75" customHeight="1">
      <c r="A3" s="12" t="s">
        <v>21</v>
      </c>
    </row>
    <row r="4" ht="15">
      <c r="A4" s="12"/>
    </row>
    <row r="5" ht="15">
      <c r="A5" s="14"/>
    </row>
    <row r="6" ht="26.25">
      <c r="A6" s="12" t="s">
        <v>32</v>
      </c>
    </row>
    <row r="7" ht="26.25">
      <c r="A7" s="19" t="s">
        <v>794</v>
      </c>
    </row>
    <row r="8" ht="26.25">
      <c r="A8" s="19" t="s">
        <v>34</v>
      </c>
    </row>
    <row r="9" ht="51.75">
      <c r="A9" s="19" t="s">
        <v>22</v>
      </c>
    </row>
    <row r="10" ht="15">
      <c r="A10" s="19"/>
    </row>
    <row r="11" ht="26.25">
      <c r="A11" s="12" t="s">
        <v>19</v>
      </c>
    </row>
    <row r="12" ht="15">
      <c r="A12" s="12" t="s">
        <v>20</v>
      </c>
    </row>
    <row r="13" ht="15">
      <c r="A13" s="12" t="s">
        <v>25</v>
      </c>
    </row>
    <row r="14" ht="15">
      <c r="A14" s="12" t="s">
        <v>26</v>
      </c>
    </row>
    <row r="15" ht="15">
      <c r="A15" s="12" t="s">
        <v>27</v>
      </c>
    </row>
    <row r="16" ht="15">
      <c r="A16" s="12" t="s">
        <v>28</v>
      </c>
    </row>
    <row r="17" ht="15">
      <c r="A17" s="12" t="s">
        <v>29</v>
      </c>
    </row>
    <row r="18" ht="15">
      <c r="A18" s="12" t="s">
        <v>30</v>
      </c>
    </row>
    <row r="19" ht="15">
      <c r="A19" s="12" t="s">
        <v>31</v>
      </c>
    </row>
    <row r="20" ht="15">
      <c r="A20" s="12" t="s">
        <v>36</v>
      </c>
    </row>
    <row r="21" ht="15">
      <c r="A21" s="12" t="s">
        <v>35</v>
      </c>
    </row>
    <row r="22" ht="15">
      <c r="A22" s="12" t="s">
        <v>37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683"/>
  <sheetViews>
    <sheetView zoomScale="80" zoomScaleNormal="80" zoomScalePageLayoutView="0" workbookViewId="0" topLeftCell="A1">
      <pane ySplit="2" topLeftCell="A3" activePane="bottomLeft" state="frozen"/>
      <selection pane="topLeft" activeCell="A1" sqref="A1"/>
      <selection pane="bottomLeft" activeCell="A227" sqref="A227"/>
    </sheetView>
  </sheetViews>
  <sheetFormatPr defaultColWidth="9.140625" defaultRowHeight="15"/>
  <cols>
    <col min="1" max="1" width="32.00390625" style="98" bestFit="1" customWidth="1"/>
    <col min="2" max="3" width="16.00390625" style="99" customWidth="1"/>
    <col min="4" max="4" width="18.421875" style="100" customWidth="1"/>
    <col min="5" max="5" width="14.140625" style="100" customWidth="1"/>
    <col min="6" max="7" width="15.7109375" style="101" customWidth="1"/>
    <col min="8" max="9" width="14.28125" style="102" customWidth="1"/>
    <col min="10" max="10" width="22.28125" style="98" customWidth="1"/>
    <col min="11" max="11" width="20.00390625" style="75" customWidth="1"/>
    <col min="12" max="16384" width="9.140625" style="75" customWidth="1"/>
  </cols>
  <sheetData>
    <row r="1" spans="1:15" ht="228.75" customHeight="1">
      <c r="A1" s="109" t="s">
        <v>795</v>
      </c>
      <c r="B1" s="109"/>
      <c r="C1" s="109"/>
      <c r="D1" s="109"/>
      <c r="E1" s="109"/>
      <c r="F1" s="109"/>
      <c r="G1" s="109"/>
      <c r="H1" s="109"/>
      <c r="I1" s="109"/>
      <c r="J1" s="109"/>
      <c r="K1" s="109"/>
      <c r="L1" s="109"/>
      <c r="M1" s="109"/>
      <c r="N1" s="109"/>
      <c r="O1" s="109"/>
    </row>
    <row r="2" spans="1:11" s="85" customFormat="1" ht="47.25" customHeight="1">
      <c r="A2" s="76" t="s">
        <v>796</v>
      </c>
      <c r="B2" s="77" t="s">
        <v>797</v>
      </c>
      <c r="C2" s="78" t="s">
        <v>798</v>
      </c>
      <c r="D2" s="79" t="s">
        <v>799</v>
      </c>
      <c r="E2" s="80" t="s">
        <v>800</v>
      </c>
      <c r="F2" s="81" t="s">
        <v>801</v>
      </c>
      <c r="G2" s="82" t="s">
        <v>802</v>
      </c>
      <c r="H2" s="83" t="s">
        <v>803</v>
      </c>
      <c r="I2" s="83" t="s">
        <v>804</v>
      </c>
      <c r="J2" s="81" t="s">
        <v>195</v>
      </c>
      <c r="K2" s="84"/>
    </row>
    <row r="3" spans="1:12" ht="15" customHeight="1">
      <c r="A3" s="86" t="s">
        <v>520</v>
      </c>
      <c r="B3" s="87">
        <v>12</v>
      </c>
      <c r="C3" s="88" t="s">
        <v>805</v>
      </c>
      <c r="D3" s="88" t="s">
        <v>805</v>
      </c>
      <c r="E3" s="89">
        <v>124</v>
      </c>
      <c r="F3" s="90" t="s">
        <v>806</v>
      </c>
      <c r="G3" s="89">
        <v>289</v>
      </c>
      <c r="H3" s="91">
        <v>1.3306451612903225</v>
      </c>
      <c r="I3" s="92">
        <f aca="true" t="shared" si="0" ref="I3:I66">H3+1</f>
        <v>2.3306451612903225</v>
      </c>
      <c r="J3" s="90" t="s">
        <v>66</v>
      </c>
      <c r="L3" s="93"/>
    </row>
    <row r="4" spans="1:12" ht="15" customHeight="1">
      <c r="A4" s="86" t="s">
        <v>761</v>
      </c>
      <c r="B4" s="94">
        <v>9</v>
      </c>
      <c r="C4" s="95">
        <v>6</v>
      </c>
      <c r="D4" s="88">
        <v>3</v>
      </c>
      <c r="E4" s="89">
        <v>180</v>
      </c>
      <c r="F4" s="90" t="s">
        <v>807</v>
      </c>
      <c r="G4" s="96">
        <v>414</v>
      </c>
      <c r="H4" s="91">
        <v>1.2999999999999998</v>
      </c>
      <c r="I4" s="92">
        <f t="shared" si="0"/>
        <v>2.3</v>
      </c>
      <c r="J4" s="90" t="s">
        <v>66</v>
      </c>
      <c r="L4" s="93"/>
    </row>
    <row r="5" spans="1:10" ht="15" customHeight="1">
      <c r="A5" s="86" t="s">
        <v>352</v>
      </c>
      <c r="B5" s="94">
        <v>7.5</v>
      </c>
      <c r="C5" s="95">
        <v>5</v>
      </c>
      <c r="D5" s="88">
        <v>2.5</v>
      </c>
      <c r="E5" s="89">
        <v>150</v>
      </c>
      <c r="F5" s="90" t="s">
        <v>808</v>
      </c>
      <c r="G5" s="96">
        <v>322</v>
      </c>
      <c r="H5" s="91">
        <v>1.1466666666666665</v>
      </c>
      <c r="I5" s="92">
        <f t="shared" si="0"/>
        <v>2.1466666666666665</v>
      </c>
      <c r="J5" s="90" t="s">
        <v>66</v>
      </c>
    </row>
    <row r="6" spans="1:12" ht="15" customHeight="1">
      <c r="A6" s="86" t="s">
        <v>579</v>
      </c>
      <c r="B6" s="94">
        <v>22</v>
      </c>
      <c r="C6" s="95">
        <v>16</v>
      </c>
      <c r="D6" s="88">
        <v>6</v>
      </c>
      <c r="E6" s="89">
        <v>480</v>
      </c>
      <c r="F6" s="90" t="s">
        <v>809</v>
      </c>
      <c r="G6" s="96">
        <v>1030</v>
      </c>
      <c r="H6" s="91">
        <v>1.1458333333333335</v>
      </c>
      <c r="I6" s="92">
        <f t="shared" si="0"/>
        <v>2.1458333333333335</v>
      </c>
      <c r="J6" s="90" t="s">
        <v>66</v>
      </c>
      <c r="L6" s="93"/>
    </row>
    <row r="7" spans="1:12" ht="15" customHeight="1">
      <c r="A7" s="86" t="s">
        <v>416</v>
      </c>
      <c r="B7" s="94">
        <v>30.5</v>
      </c>
      <c r="C7" s="95">
        <v>23</v>
      </c>
      <c r="D7" s="88">
        <v>7.5</v>
      </c>
      <c r="E7" s="89">
        <v>690</v>
      </c>
      <c r="F7" s="90" t="s">
        <v>810</v>
      </c>
      <c r="G7" s="96">
        <v>1393</v>
      </c>
      <c r="H7" s="91">
        <v>1.0188405797101447</v>
      </c>
      <c r="I7" s="92">
        <f t="shared" si="0"/>
        <v>2.0188405797101447</v>
      </c>
      <c r="J7" s="90" t="s">
        <v>66</v>
      </c>
      <c r="L7" s="93"/>
    </row>
    <row r="8" spans="1:12" ht="15" customHeight="1">
      <c r="A8" s="86" t="s">
        <v>273</v>
      </c>
      <c r="B8" s="94">
        <v>34</v>
      </c>
      <c r="C8" s="95">
        <v>26</v>
      </c>
      <c r="D8" s="88">
        <v>8</v>
      </c>
      <c r="E8" s="89">
        <v>780</v>
      </c>
      <c r="F8" s="90" t="s">
        <v>811</v>
      </c>
      <c r="G8" s="96">
        <v>1564</v>
      </c>
      <c r="H8" s="91">
        <v>1.005128205128205</v>
      </c>
      <c r="I8" s="92">
        <f t="shared" si="0"/>
        <v>2.005128205128205</v>
      </c>
      <c r="J8" s="90" t="s">
        <v>66</v>
      </c>
      <c r="L8" s="93"/>
    </row>
    <row r="9" spans="1:10" ht="15" customHeight="1">
      <c r="A9" s="86" t="s">
        <v>295</v>
      </c>
      <c r="B9" s="94">
        <v>22</v>
      </c>
      <c r="C9" s="95">
        <v>16</v>
      </c>
      <c r="D9" s="88">
        <v>6</v>
      </c>
      <c r="E9" s="89">
        <v>480</v>
      </c>
      <c r="F9" s="90" t="s">
        <v>809</v>
      </c>
      <c r="G9" s="96">
        <v>937</v>
      </c>
      <c r="H9" s="91">
        <v>0.9520833333333334</v>
      </c>
      <c r="I9" s="92">
        <f t="shared" si="0"/>
        <v>1.9520833333333334</v>
      </c>
      <c r="J9" s="90" t="s">
        <v>66</v>
      </c>
    </row>
    <row r="10" spans="1:12" ht="15" customHeight="1">
      <c r="A10" s="86" t="s">
        <v>541</v>
      </c>
      <c r="B10" s="94">
        <v>22</v>
      </c>
      <c r="C10" s="95">
        <v>16</v>
      </c>
      <c r="D10" s="88">
        <v>6</v>
      </c>
      <c r="E10" s="89">
        <v>480</v>
      </c>
      <c r="F10" s="90" t="s">
        <v>809</v>
      </c>
      <c r="G10" s="96">
        <v>901</v>
      </c>
      <c r="H10" s="91">
        <v>0.8770833333333334</v>
      </c>
      <c r="I10" s="92">
        <f t="shared" si="0"/>
        <v>1.8770833333333334</v>
      </c>
      <c r="J10" s="90" t="s">
        <v>66</v>
      </c>
      <c r="L10" s="93"/>
    </row>
    <row r="11" spans="1:10" ht="15" customHeight="1">
      <c r="A11" s="86" t="s">
        <v>271</v>
      </c>
      <c r="B11" s="94">
        <v>29.5</v>
      </c>
      <c r="C11" s="95">
        <v>22</v>
      </c>
      <c r="D11" s="88">
        <v>7.5</v>
      </c>
      <c r="E11" s="89">
        <v>660</v>
      </c>
      <c r="F11" s="90" t="s">
        <v>812</v>
      </c>
      <c r="G11" s="96">
        <v>1237</v>
      </c>
      <c r="H11" s="91">
        <v>0.8742424242424243</v>
      </c>
      <c r="I11" s="92">
        <f t="shared" si="0"/>
        <v>1.8742424242424243</v>
      </c>
      <c r="J11" s="90" t="s">
        <v>66</v>
      </c>
    </row>
    <row r="12" spans="1:10" ht="15" customHeight="1">
      <c r="A12" s="86" t="s">
        <v>539</v>
      </c>
      <c r="B12" s="87">
        <v>11</v>
      </c>
      <c r="C12" s="88" t="s">
        <v>805</v>
      </c>
      <c r="D12" s="88" t="s">
        <v>805</v>
      </c>
      <c r="E12" s="89">
        <v>114</v>
      </c>
      <c r="F12" s="90" t="s">
        <v>813</v>
      </c>
      <c r="G12" s="89">
        <v>209</v>
      </c>
      <c r="H12" s="91">
        <v>0.8333333333333333</v>
      </c>
      <c r="I12" s="92">
        <f t="shared" si="0"/>
        <v>1.8333333333333333</v>
      </c>
      <c r="J12" s="90" t="s">
        <v>66</v>
      </c>
    </row>
    <row r="13" spans="1:10" ht="15" customHeight="1">
      <c r="A13" s="86" t="s">
        <v>127</v>
      </c>
      <c r="B13" s="94">
        <v>21</v>
      </c>
      <c r="C13" s="95">
        <v>16</v>
      </c>
      <c r="D13" s="88">
        <v>5</v>
      </c>
      <c r="E13" s="89">
        <v>480</v>
      </c>
      <c r="F13" s="90" t="s">
        <v>809</v>
      </c>
      <c r="G13" s="96">
        <v>876</v>
      </c>
      <c r="H13" s="91">
        <v>0.825</v>
      </c>
      <c r="I13" s="92">
        <f t="shared" si="0"/>
        <v>1.825</v>
      </c>
      <c r="J13" s="90" t="s">
        <v>66</v>
      </c>
    </row>
    <row r="14" spans="1:12" ht="15" customHeight="1">
      <c r="A14" s="86" t="s">
        <v>96</v>
      </c>
      <c r="B14" s="94">
        <v>11</v>
      </c>
      <c r="C14" s="95">
        <v>8</v>
      </c>
      <c r="D14" s="88">
        <v>3</v>
      </c>
      <c r="E14" s="89">
        <v>240</v>
      </c>
      <c r="F14" s="90" t="s">
        <v>814</v>
      </c>
      <c r="G14" s="96">
        <v>420</v>
      </c>
      <c r="H14" s="91">
        <v>0.75</v>
      </c>
      <c r="I14" s="92">
        <f t="shared" si="0"/>
        <v>1.75</v>
      </c>
      <c r="J14" s="90" t="s">
        <v>66</v>
      </c>
      <c r="L14" s="93"/>
    </row>
    <row r="15" spans="1:10" ht="15" customHeight="1">
      <c r="A15" s="86" t="s">
        <v>384</v>
      </c>
      <c r="B15" s="94">
        <v>39</v>
      </c>
      <c r="C15" s="95">
        <v>29</v>
      </c>
      <c r="D15" s="88">
        <v>10</v>
      </c>
      <c r="E15" s="89">
        <v>870</v>
      </c>
      <c r="F15" s="90" t="s">
        <v>815</v>
      </c>
      <c r="G15" s="96">
        <v>1506</v>
      </c>
      <c r="H15" s="91">
        <v>0.7310344827586206</v>
      </c>
      <c r="I15" s="92">
        <f t="shared" si="0"/>
        <v>1.7310344827586206</v>
      </c>
      <c r="J15" s="90" t="s">
        <v>66</v>
      </c>
    </row>
    <row r="16" spans="1:12" ht="15" customHeight="1">
      <c r="A16" s="86" t="s">
        <v>261</v>
      </c>
      <c r="B16" s="94">
        <v>17</v>
      </c>
      <c r="C16" s="95">
        <v>13</v>
      </c>
      <c r="D16" s="88">
        <v>4</v>
      </c>
      <c r="E16" s="89">
        <v>390</v>
      </c>
      <c r="F16" s="90" t="s">
        <v>816</v>
      </c>
      <c r="G16" s="96">
        <v>652</v>
      </c>
      <c r="H16" s="91">
        <v>0.6717948717948719</v>
      </c>
      <c r="I16" s="92">
        <f t="shared" si="0"/>
        <v>1.6717948717948719</v>
      </c>
      <c r="J16" s="90" t="s">
        <v>66</v>
      </c>
      <c r="L16" s="93"/>
    </row>
    <row r="17" spans="1:10" ht="15" customHeight="1">
      <c r="A17" s="86" t="s">
        <v>432</v>
      </c>
      <c r="B17" s="94">
        <v>24.5</v>
      </c>
      <c r="C17" s="95">
        <v>18</v>
      </c>
      <c r="D17" s="88">
        <v>6.5</v>
      </c>
      <c r="E17" s="89">
        <v>540</v>
      </c>
      <c r="F17" s="90" t="s">
        <v>817</v>
      </c>
      <c r="G17" s="96">
        <v>881</v>
      </c>
      <c r="H17" s="91">
        <v>0.6314814814814815</v>
      </c>
      <c r="I17" s="92">
        <f t="shared" si="0"/>
        <v>1.6314814814814815</v>
      </c>
      <c r="J17" s="90" t="s">
        <v>66</v>
      </c>
    </row>
    <row r="18" spans="1:10" ht="15" customHeight="1">
      <c r="A18" s="86" t="s">
        <v>429</v>
      </c>
      <c r="B18" s="94">
        <v>14</v>
      </c>
      <c r="C18" s="95">
        <v>10</v>
      </c>
      <c r="D18" s="88">
        <v>4</v>
      </c>
      <c r="E18" s="89">
        <v>300</v>
      </c>
      <c r="F18" s="90" t="s">
        <v>818</v>
      </c>
      <c r="G18" s="96">
        <v>476</v>
      </c>
      <c r="H18" s="91">
        <v>0.5866666666666667</v>
      </c>
      <c r="I18" s="92">
        <f t="shared" si="0"/>
        <v>1.5866666666666667</v>
      </c>
      <c r="J18" s="90" t="s">
        <v>66</v>
      </c>
    </row>
    <row r="19" spans="1:10" ht="15" customHeight="1">
      <c r="A19" s="86" t="s">
        <v>654</v>
      </c>
      <c r="B19" s="87">
        <v>14</v>
      </c>
      <c r="C19" s="88" t="s">
        <v>805</v>
      </c>
      <c r="D19" s="88" t="s">
        <v>805</v>
      </c>
      <c r="E19" s="89">
        <v>336</v>
      </c>
      <c r="F19" s="90" t="s">
        <v>819</v>
      </c>
      <c r="G19" s="89">
        <v>532</v>
      </c>
      <c r="H19" s="91">
        <v>0.5833333333333333</v>
      </c>
      <c r="I19" s="92">
        <f t="shared" si="0"/>
        <v>1.5833333333333333</v>
      </c>
      <c r="J19" s="90" t="s">
        <v>66</v>
      </c>
    </row>
    <row r="20" spans="1:10" ht="15" customHeight="1">
      <c r="A20" s="86" t="s">
        <v>288</v>
      </c>
      <c r="B20" s="94">
        <v>18.5</v>
      </c>
      <c r="C20" s="95">
        <v>14</v>
      </c>
      <c r="D20" s="88">
        <v>4.5</v>
      </c>
      <c r="E20" s="89">
        <v>420</v>
      </c>
      <c r="F20" s="90" t="s">
        <v>820</v>
      </c>
      <c r="G20" s="96">
        <v>664</v>
      </c>
      <c r="H20" s="91">
        <v>0.5809523809523809</v>
      </c>
      <c r="I20" s="92">
        <f t="shared" si="0"/>
        <v>1.5809523809523809</v>
      </c>
      <c r="J20" s="90" t="s">
        <v>66</v>
      </c>
    </row>
    <row r="21" spans="1:12" ht="15" customHeight="1">
      <c r="A21" s="86" t="s">
        <v>443</v>
      </c>
      <c r="B21" s="94">
        <v>28</v>
      </c>
      <c r="C21" s="95">
        <v>21</v>
      </c>
      <c r="D21" s="88">
        <v>7</v>
      </c>
      <c r="E21" s="89">
        <v>630</v>
      </c>
      <c r="F21" s="90" t="s">
        <v>821</v>
      </c>
      <c r="G21" s="96">
        <v>985</v>
      </c>
      <c r="H21" s="91">
        <v>0.5634920634920635</v>
      </c>
      <c r="I21" s="92">
        <f t="shared" si="0"/>
        <v>1.5634920634920635</v>
      </c>
      <c r="J21" s="90" t="s">
        <v>66</v>
      </c>
      <c r="L21" s="93"/>
    </row>
    <row r="22" spans="1:12" ht="15" customHeight="1">
      <c r="A22" s="86" t="s">
        <v>596</v>
      </c>
      <c r="B22" s="94">
        <v>14.5</v>
      </c>
      <c r="C22" s="95">
        <v>11</v>
      </c>
      <c r="D22" s="88">
        <v>3.5</v>
      </c>
      <c r="E22" s="89">
        <v>330</v>
      </c>
      <c r="F22" s="90" t="s">
        <v>822</v>
      </c>
      <c r="G22" s="96">
        <v>503</v>
      </c>
      <c r="H22" s="91">
        <v>0.5242424242424242</v>
      </c>
      <c r="I22" s="92">
        <f t="shared" si="0"/>
        <v>1.5242424242424242</v>
      </c>
      <c r="J22" s="90" t="s">
        <v>66</v>
      </c>
      <c r="L22" s="93"/>
    </row>
    <row r="23" spans="1:12" ht="15" customHeight="1">
      <c r="A23" s="86" t="s">
        <v>372</v>
      </c>
      <c r="B23" s="94">
        <v>18.5</v>
      </c>
      <c r="C23" s="95">
        <v>14</v>
      </c>
      <c r="D23" s="88">
        <v>4.5</v>
      </c>
      <c r="E23" s="89">
        <v>420</v>
      </c>
      <c r="F23" s="90" t="s">
        <v>820</v>
      </c>
      <c r="G23" s="96">
        <v>640</v>
      </c>
      <c r="H23" s="91">
        <v>0.5238095238095237</v>
      </c>
      <c r="I23" s="92">
        <f t="shared" si="0"/>
        <v>1.5238095238095237</v>
      </c>
      <c r="J23" s="90" t="s">
        <v>66</v>
      </c>
      <c r="L23" s="93"/>
    </row>
    <row r="24" spans="1:10" ht="15" customHeight="1">
      <c r="A24" s="86" t="s">
        <v>380</v>
      </c>
      <c r="B24" s="94">
        <v>14</v>
      </c>
      <c r="C24" s="95">
        <v>10</v>
      </c>
      <c r="D24" s="88">
        <v>3.666666666666666</v>
      </c>
      <c r="E24" s="89">
        <v>300</v>
      </c>
      <c r="F24" s="90" t="s">
        <v>818</v>
      </c>
      <c r="G24" s="96">
        <v>453</v>
      </c>
      <c r="H24" s="91">
        <v>0.51</v>
      </c>
      <c r="I24" s="92">
        <f t="shared" si="0"/>
        <v>1.51</v>
      </c>
      <c r="J24" s="90" t="s">
        <v>66</v>
      </c>
    </row>
    <row r="25" spans="1:12" ht="15" customHeight="1">
      <c r="A25" s="86" t="s">
        <v>144</v>
      </c>
      <c r="B25" s="94">
        <v>17</v>
      </c>
      <c r="C25" s="95">
        <v>13</v>
      </c>
      <c r="D25" s="88">
        <v>4</v>
      </c>
      <c r="E25" s="89">
        <v>390</v>
      </c>
      <c r="F25" s="90" t="s">
        <v>816</v>
      </c>
      <c r="G25" s="96">
        <v>585</v>
      </c>
      <c r="H25" s="91">
        <v>0.5</v>
      </c>
      <c r="I25" s="92">
        <f t="shared" si="0"/>
        <v>1.5</v>
      </c>
      <c r="J25" s="90" t="s">
        <v>66</v>
      </c>
      <c r="L25" s="93"/>
    </row>
    <row r="26" spans="1:12" ht="15" customHeight="1">
      <c r="A26" s="86" t="s">
        <v>307</v>
      </c>
      <c r="B26" s="94">
        <v>25</v>
      </c>
      <c r="C26" s="95">
        <v>19</v>
      </c>
      <c r="D26" s="88">
        <v>6</v>
      </c>
      <c r="E26" s="89">
        <v>570</v>
      </c>
      <c r="F26" s="90" t="s">
        <v>823</v>
      </c>
      <c r="G26" s="96">
        <v>854</v>
      </c>
      <c r="H26" s="91">
        <v>0.4982456140350877</v>
      </c>
      <c r="I26" s="92">
        <f t="shared" si="0"/>
        <v>1.4982456140350877</v>
      </c>
      <c r="J26" s="90" t="s">
        <v>66</v>
      </c>
      <c r="L26" s="93"/>
    </row>
    <row r="27" spans="1:12" ht="15" customHeight="1">
      <c r="A27" s="86" t="s">
        <v>514</v>
      </c>
      <c r="B27" s="87">
        <v>46</v>
      </c>
      <c r="C27" s="88" t="s">
        <v>805</v>
      </c>
      <c r="D27" s="88" t="s">
        <v>805</v>
      </c>
      <c r="E27" s="89">
        <v>1104</v>
      </c>
      <c r="F27" s="90" t="s">
        <v>824</v>
      </c>
      <c r="G27" s="89">
        <v>1654</v>
      </c>
      <c r="H27" s="91">
        <v>0.49818840579710155</v>
      </c>
      <c r="I27" s="92">
        <f t="shared" si="0"/>
        <v>1.4981884057971016</v>
      </c>
      <c r="J27" s="90" t="s">
        <v>66</v>
      </c>
      <c r="L27" s="93"/>
    </row>
    <row r="28" spans="1:10" ht="15" customHeight="1">
      <c r="A28" s="86" t="s">
        <v>232</v>
      </c>
      <c r="B28" s="94">
        <v>46</v>
      </c>
      <c r="C28" s="95">
        <v>35</v>
      </c>
      <c r="D28" s="88">
        <v>11</v>
      </c>
      <c r="E28" s="89">
        <v>1050</v>
      </c>
      <c r="F28" s="90" t="s">
        <v>825</v>
      </c>
      <c r="G28" s="96">
        <v>1569</v>
      </c>
      <c r="H28" s="91">
        <v>0.4942857142857142</v>
      </c>
      <c r="I28" s="92">
        <f t="shared" si="0"/>
        <v>1.4942857142857142</v>
      </c>
      <c r="J28" s="90" t="s">
        <v>66</v>
      </c>
    </row>
    <row r="29" spans="1:12" ht="15" customHeight="1">
      <c r="A29" s="86" t="s">
        <v>602</v>
      </c>
      <c r="B29" s="94">
        <v>24.5</v>
      </c>
      <c r="C29" s="95">
        <v>18</v>
      </c>
      <c r="D29" s="88">
        <v>6.5</v>
      </c>
      <c r="E29" s="89">
        <v>540</v>
      </c>
      <c r="F29" s="90" t="s">
        <v>817</v>
      </c>
      <c r="G29" s="96">
        <v>799</v>
      </c>
      <c r="H29" s="91">
        <v>0.47962962962962963</v>
      </c>
      <c r="I29" s="92">
        <f t="shared" si="0"/>
        <v>1.4796296296296296</v>
      </c>
      <c r="J29" s="90" t="s">
        <v>66</v>
      </c>
      <c r="L29" s="93"/>
    </row>
    <row r="30" spans="1:12" ht="15" customHeight="1">
      <c r="A30" s="86" t="s">
        <v>652</v>
      </c>
      <c r="B30" s="94">
        <v>18</v>
      </c>
      <c r="C30" s="95">
        <v>13</v>
      </c>
      <c r="D30" s="88">
        <v>5</v>
      </c>
      <c r="E30" s="89">
        <v>390</v>
      </c>
      <c r="F30" s="90" t="s">
        <v>816</v>
      </c>
      <c r="G30" s="96">
        <v>574</v>
      </c>
      <c r="H30" s="91">
        <v>0.4717948717948719</v>
      </c>
      <c r="I30" s="92">
        <f t="shared" si="0"/>
        <v>1.471794871794872</v>
      </c>
      <c r="J30" s="90" t="s">
        <v>66</v>
      </c>
      <c r="L30" s="93"/>
    </row>
    <row r="31" spans="1:10" ht="15" customHeight="1">
      <c r="A31" s="86" t="s">
        <v>265</v>
      </c>
      <c r="B31" s="94">
        <v>29</v>
      </c>
      <c r="C31" s="95">
        <v>22</v>
      </c>
      <c r="D31" s="88">
        <v>7</v>
      </c>
      <c r="E31" s="89">
        <v>660</v>
      </c>
      <c r="F31" s="90" t="s">
        <v>812</v>
      </c>
      <c r="G31" s="96">
        <v>971</v>
      </c>
      <c r="H31" s="91">
        <v>0.4712121212121212</v>
      </c>
      <c r="I31" s="92">
        <f t="shared" si="0"/>
        <v>1.4712121212121212</v>
      </c>
      <c r="J31" s="90" t="s">
        <v>66</v>
      </c>
    </row>
    <row r="32" spans="1:10" ht="15" customHeight="1">
      <c r="A32" s="86" t="s">
        <v>300</v>
      </c>
      <c r="B32" s="94">
        <v>56.5</v>
      </c>
      <c r="C32" s="95">
        <v>43</v>
      </c>
      <c r="D32" s="88">
        <v>13.5</v>
      </c>
      <c r="E32" s="89">
        <v>1290</v>
      </c>
      <c r="F32" s="90" t="s">
        <v>826</v>
      </c>
      <c r="G32" s="96">
        <v>1887</v>
      </c>
      <c r="H32" s="91">
        <v>0.4627906976744185</v>
      </c>
      <c r="I32" s="92">
        <f t="shared" si="0"/>
        <v>1.4627906976744185</v>
      </c>
      <c r="J32" s="90" t="s">
        <v>66</v>
      </c>
    </row>
    <row r="33" spans="1:10" ht="15" customHeight="1">
      <c r="A33" s="86" t="s">
        <v>308</v>
      </c>
      <c r="B33" s="94">
        <v>31.5</v>
      </c>
      <c r="C33" s="95">
        <v>24</v>
      </c>
      <c r="D33" s="88">
        <v>7.5</v>
      </c>
      <c r="E33" s="89">
        <v>720</v>
      </c>
      <c r="F33" s="90" t="s">
        <v>827</v>
      </c>
      <c r="G33" s="96">
        <v>1052</v>
      </c>
      <c r="H33" s="91">
        <v>0.461111111111111</v>
      </c>
      <c r="I33" s="92">
        <f t="shared" si="0"/>
        <v>1.461111111111111</v>
      </c>
      <c r="J33" s="90" t="s">
        <v>66</v>
      </c>
    </row>
    <row r="34" spans="1:10" ht="15" customHeight="1">
      <c r="A34" s="86" t="s">
        <v>361</v>
      </c>
      <c r="B34" s="94">
        <v>32.5</v>
      </c>
      <c r="C34" s="95">
        <v>24</v>
      </c>
      <c r="D34" s="88">
        <v>8.5</v>
      </c>
      <c r="E34" s="89">
        <v>720</v>
      </c>
      <c r="F34" s="90" t="s">
        <v>827</v>
      </c>
      <c r="G34" s="96">
        <v>1051</v>
      </c>
      <c r="H34" s="91">
        <v>0.45972222222222214</v>
      </c>
      <c r="I34" s="92">
        <f t="shared" si="0"/>
        <v>1.4597222222222221</v>
      </c>
      <c r="J34" s="90" t="s">
        <v>66</v>
      </c>
    </row>
    <row r="35" spans="1:10" ht="15" customHeight="1">
      <c r="A35" s="86" t="s">
        <v>405</v>
      </c>
      <c r="B35" s="94">
        <v>19</v>
      </c>
      <c r="C35" s="95">
        <v>14</v>
      </c>
      <c r="D35" s="88">
        <v>5</v>
      </c>
      <c r="E35" s="89">
        <v>420</v>
      </c>
      <c r="F35" s="90" t="s">
        <v>820</v>
      </c>
      <c r="G35" s="96">
        <v>613</v>
      </c>
      <c r="H35" s="91">
        <v>0.45952380952380945</v>
      </c>
      <c r="I35" s="92">
        <f t="shared" si="0"/>
        <v>1.4595238095238094</v>
      </c>
      <c r="J35" s="90" t="s">
        <v>66</v>
      </c>
    </row>
    <row r="36" spans="1:12" ht="15" customHeight="1">
      <c r="A36" s="86" t="s">
        <v>355</v>
      </c>
      <c r="B36" s="94">
        <v>23.5</v>
      </c>
      <c r="C36" s="95">
        <v>18</v>
      </c>
      <c r="D36" s="88">
        <v>5.5</v>
      </c>
      <c r="E36" s="89">
        <v>540</v>
      </c>
      <c r="F36" s="90" t="s">
        <v>817</v>
      </c>
      <c r="G36" s="96">
        <v>785</v>
      </c>
      <c r="H36" s="91">
        <v>0.4537037037037037</v>
      </c>
      <c r="I36" s="92">
        <f t="shared" si="0"/>
        <v>1.4537037037037037</v>
      </c>
      <c r="J36" s="90" t="s">
        <v>66</v>
      </c>
      <c r="L36" s="93"/>
    </row>
    <row r="37" spans="1:10" ht="15" customHeight="1">
      <c r="A37" s="86" t="s">
        <v>699</v>
      </c>
      <c r="B37" s="87">
        <v>78</v>
      </c>
      <c r="C37" s="88" t="s">
        <v>805</v>
      </c>
      <c r="D37" s="88" t="s">
        <v>805</v>
      </c>
      <c r="E37" s="89">
        <v>1872</v>
      </c>
      <c r="F37" s="90" t="s">
        <v>828</v>
      </c>
      <c r="G37" s="89">
        <v>2691</v>
      </c>
      <c r="H37" s="91">
        <v>0.4391025641025641</v>
      </c>
      <c r="I37" s="92">
        <f t="shared" si="0"/>
        <v>1.439102564102564</v>
      </c>
      <c r="J37" s="90" t="s">
        <v>66</v>
      </c>
    </row>
    <row r="38" spans="1:10" ht="15" customHeight="1">
      <c r="A38" s="86" t="s">
        <v>210</v>
      </c>
      <c r="B38" s="94">
        <v>41</v>
      </c>
      <c r="C38" s="95">
        <v>31</v>
      </c>
      <c r="D38" s="88">
        <v>10</v>
      </c>
      <c r="E38" s="89">
        <v>930</v>
      </c>
      <c r="F38" s="90" t="s">
        <v>829</v>
      </c>
      <c r="G38" s="96">
        <v>1323</v>
      </c>
      <c r="H38" s="91">
        <v>0.42258064516129035</v>
      </c>
      <c r="I38" s="92">
        <f t="shared" si="0"/>
        <v>1.4225806451612903</v>
      </c>
      <c r="J38" s="90" t="s">
        <v>66</v>
      </c>
    </row>
    <row r="39" spans="1:12" ht="15" customHeight="1">
      <c r="A39" s="86" t="s">
        <v>508</v>
      </c>
      <c r="B39" s="87">
        <v>91</v>
      </c>
      <c r="C39" s="88" t="s">
        <v>805</v>
      </c>
      <c r="D39" s="88" t="s">
        <v>805</v>
      </c>
      <c r="E39" s="89">
        <v>2184</v>
      </c>
      <c r="F39" s="90" t="s">
        <v>830</v>
      </c>
      <c r="G39" s="89">
        <v>3098</v>
      </c>
      <c r="H39" s="91">
        <v>0.41849816849816857</v>
      </c>
      <c r="I39" s="92">
        <f t="shared" si="0"/>
        <v>1.4184981684981686</v>
      </c>
      <c r="J39" s="90" t="s">
        <v>66</v>
      </c>
      <c r="L39" s="93"/>
    </row>
    <row r="40" spans="1:12" ht="15" customHeight="1">
      <c r="A40" s="86" t="s">
        <v>704</v>
      </c>
      <c r="B40" s="94">
        <v>10</v>
      </c>
      <c r="C40" s="95">
        <v>7</v>
      </c>
      <c r="D40" s="88">
        <v>3</v>
      </c>
      <c r="E40" s="89">
        <v>210</v>
      </c>
      <c r="F40" s="90" t="s">
        <v>831</v>
      </c>
      <c r="G40" s="96">
        <v>296</v>
      </c>
      <c r="H40" s="91">
        <v>0.4095238095238096</v>
      </c>
      <c r="I40" s="92">
        <f t="shared" si="0"/>
        <v>1.4095238095238096</v>
      </c>
      <c r="J40" s="90" t="s">
        <v>66</v>
      </c>
      <c r="L40" s="93"/>
    </row>
    <row r="41" spans="1:10" ht="15" customHeight="1">
      <c r="A41" s="86" t="s">
        <v>60</v>
      </c>
      <c r="B41" s="87">
        <v>8</v>
      </c>
      <c r="C41" s="88" t="s">
        <v>805</v>
      </c>
      <c r="D41" s="88" t="s">
        <v>805</v>
      </c>
      <c r="E41" s="89">
        <v>83</v>
      </c>
      <c r="F41" s="90" t="s">
        <v>832</v>
      </c>
      <c r="G41" s="89">
        <v>116</v>
      </c>
      <c r="H41" s="91">
        <v>0.3975903614457832</v>
      </c>
      <c r="I41" s="92">
        <f t="shared" si="0"/>
        <v>1.3975903614457832</v>
      </c>
      <c r="J41" s="90" t="s">
        <v>66</v>
      </c>
    </row>
    <row r="42" spans="1:12" ht="15" customHeight="1">
      <c r="A42" s="86" t="s">
        <v>570</v>
      </c>
      <c r="B42" s="94">
        <v>30.5</v>
      </c>
      <c r="C42" s="95">
        <v>23</v>
      </c>
      <c r="D42" s="88">
        <v>7.5</v>
      </c>
      <c r="E42" s="89">
        <v>690</v>
      </c>
      <c r="F42" s="90" t="s">
        <v>810</v>
      </c>
      <c r="G42" s="96">
        <v>960</v>
      </c>
      <c r="H42" s="91">
        <v>0.3913043478260869</v>
      </c>
      <c r="I42" s="92">
        <f t="shared" si="0"/>
        <v>1.391304347826087</v>
      </c>
      <c r="J42" s="90" t="s">
        <v>66</v>
      </c>
      <c r="L42" s="93"/>
    </row>
    <row r="43" spans="1:10" ht="15" customHeight="1">
      <c r="A43" s="86" t="s">
        <v>93</v>
      </c>
      <c r="B43" s="94">
        <v>38</v>
      </c>
      <c r="C43" s="95">
        <v>29</v>
      </c>
      <c r="D43" s="88">
        <v>9</v>
      </c>
      <c r="E43" s="89">
        <v>870</v>
      </c>
      <c r="F43" s="90" t="s">
        <v>815</v>
      </c>
      <c r="G43" s="96">
        <v>1208</v>
      </c>
      <c r="H43" s="91">
        <v>0.3885057471264368</v>
      </c>
      <c r="I43" s="92">
        <f t="shared" si="0"/>
        <v>1.3885057471264368</v>
      </c>
      <c r="J43" s="90" t="s">
        <v>66</v>
      </c>
    </row>
    <row r="44" spans="1:10" ht="15" customHeight="1">
      <c r="A44" s="86" t="s">
        <v>567</v>
      </c>
      <c r="B44" s="94">
        <v>21</v>
      </c>
      <c r="C44" s="95">
        <v>16</v>
      </c>
      <c r="D44" s="88">
        <v>5</v>
      </c>
      <c r="E44" s="89">
        <v>480</v>
      </c>
      <c r="F44" s="90" t="s">
        <v>809</v>
      </c>
      <c r="G44" s="96">
        <v>665</v>
      </c>
      <c r="H44" s="91">
        <v>0.38541666666666674</v>
      </c>
      <c r="I44" s="92">
        <f t="shared" si="0"/>
        <v>1.3854166666666667</v>
      </c>
      <c r="J44" s="90" t="s">
        <v>66</v>
      </c>
    </row>
    <row r="45" spans="1:10" ht="15" customHeight="1">
      <c r="A45" s="86" t="s">
        <v>600</v>
      </c>
      <c r="B45" s="94">
        <v>28</v>
      </c>
      <c r="C45" s="95">
        <v>21</v>
      </c>
      <c r="D45" s="88">
        <v>7</v>
      </c>
      <c r="E45" s="89">
        <v>630</v>
      </c>
      <c r="F45" s="90" t="s">
        <v>821</v>
      </c>
      <c r="G45" s="96">
        <v>872</v>
      </c>
      <c r="H45" s="91">
        <v>0.3841269841269841</v>
      </c>
      <c r="I45" s="92">
        <f t="shared" si="0"/>
        <v>1.384126984126984</v>
      </c>
      <c r="J45" s="90" t="s">
        <v>66</v>
      </c>
    </row>
    <row r="46" spans="1:10" ht="15" customHeight="1">
      <c r="A46" s="86" t="s">
        <v>598</v>
      </c>
      <c r="B46" s="94">
        <v>22</v>
      </c>
      <c r="C46" s="95">
        <v>16</v>
      </c>
      <c r="D46" s="88">
        <v>6</v>
      </c>
      <c r="E46" s="89">
        <v>480</v>
      </c>
      <c r="F46" s="90" t="s">
        <v>809</v>
      </c>
      <c r="G46" s="96">
        <v>664</v>
      </c>
      <c r="H46" s="91">
        <v>0.3833333333333333</v>
      </c>
      <c r="I46" s="92">
        <f t="shared" si="0"/>
        <v>1.3833333333333333</v>
      </c>
      <c r="J46" s="90" t="s">
        <v>66</v>
      </c>
    </row>
    <row r="47" spans="1:10" ht="15" customHeight="1">
      <c r="A47" s="86" t="s">
        <v>379</v>
      </c>
      <c r="B47" s="94">
        <v>23</v>
      </c>
      <c r="C47" s="95">
        <v>17</v>
      </c>
      <c r="D47" s="88">
        <v>6</v>
      </c>
      <c r="E47" s="89">
        <v>510</v>
      </c>
      <c r="F47" s="90" t="s">
        <v>833</v>
      </c>
      <c r="G47" s="96">
        <v>704</v>
      </c>
      <c r="H47" s="91">
        <v>0.3803921568627451</v>
      </c>
      <c r="I47" s="92">
        <f t="shared" si="0"/>
        <v>1.380392156862745</v>
      </c>
      <c r="J47" s="90" t="s">
        <v>66</v>
      </c>
    </row>
    <row r="48" spans="1:10" ht="15" customHeight="1">
      <c r="A48" s="86" t="s">
        <v>260</v>
      </c>
      <c r="B48" s="94">
        <v>21.5</v>
      </c>
      <c r="C48" s="95">
        <v>16</v>
      </c>
      <c r="D48" s="88">
        <v>5.5</v>
      </c>
      <c r="E48" s="89">
        <v>480</v>
      </c>
      <c r="F48" s="90" t="s">
        <v>809</v>
      </c>
      <c r="G48" s="96">
        <v>660</v>
      </c>
      <c r="H48" s="91">
        <v>0.375</v>
      </c>
      <c r="I48" s="92">
        <f t="shared" si="0"/>
        <v>1.375</v>
      </c>
      <c r="J48" s="90" t="s">
        <v>66</v>
      </c>
    </row>
    <row r="49" spans="1:10" ht="15" customHeight="1">
      <c r="A49" s="86" t="s">
        <v>590</v>
      </c>
      <c r="B49" s="94">
        <v>19</v>
      </c>
      <c r="C49" s="95">
        <v>14</v>
      </c>
      <c r="D49" s="88">
        <v>5</v>
      </c>
      <c r="E49" s="89">
        <v>420</v>
      </c>
      <c r="F49" s="90" t="s">
        <v>820</v>
      </c>
      <c r="G49" s="96">
        <v>572</v>
      </c>
      <c r="H49" s="91">
        <v>0.36190476190476195</v>
      </c>
      <c r="I49" s="92">
        <f t="shared" si="0"/>
        <v>1.361904761904762</v>
      </c>
      <c r="J49" s="90" t="s">
        <v>66</v>
      </c>
    </row>
    <row r="50" spans="1:10" ht="15" customHeight="1">
      <c r="A50" s="86" t="s">
        <v>770</v>
      </c>
      <c r="B50" s="94">
        <v>8</v>
      </c>
      <c r="C50" s="95">
        <v>6</v>
      </c>
      <c r="D50" s="88">
        <v>2</v>
      </c>
      <c r="E50" s="89">
        <v>180</v>
      </c>
      <c r="F50" s="90" t="s">
        <v>807</v>
      </c>
      <c r="G50" s="96">
        <v>244</v>
      </c>
      <c r="H50" s="91">
        <v>0.3555555555555556</v>
      </c>
      <c r="I50" s="92">
        <f t="shared" si="0"/>
        <v>1.3555555555555556</v>
      </c>
      <c r="J50" s="90" t="s">
        <v>66</v>
      </c>
    </row>
    <row r="51" spans="1:10" ht="15" customHeight="1">
      <c r="A51" s="86" t="s">
        <v>292</v>
      </c>
      <c r="B51" s="94">
        <v>38</v>
      </c>
      <c r="C51" s="95">
        <v>29</v>
      </c>
      <c r="D51" s="88">
        <v>9</v>
      </c>
      <c r="E51" s="89">
        <v>870</v>
      </c>
      <c r="F51" s="90" t="s">
        <v>815</v>
      </c>
      <c r="G51" s="96">
        <v>1177</v>
      </c>
      <c r="H51" s="91">
        <v>0.3528735632183908</v>
      </c>
      <c r="I51" s="92">
        <f t="shared" si="0"/>
        <v>1.3528735632183908</v>
      </c>
      <c r="J51" s="90" t="s">
        <v>66</v>
      </c>
    </row>
    <row r="52" spans="1:10" ht="15" customHeight="1">
      <c r="A52" s="86" t="s">
        <v>466</v>
      </c>
      <c r="B52" s="94">
        <v>28</v>
      </c>
      <c r="C52" s="95">
        <v>21</v>
      </c>
      <c r="D52" s="88">
        <v>7</v>
      </c>
      <c r="E52" s="89">
        <v>630</v>
      </c>
      <c r="F52" s="90" t="s">
        <v>821</v>
      </c>
      <c r="G52" s="96">
        <v>849</v>
      </c>
      <c r="H52" s="91">
        <v>0.3476190476190477</v>
      </c>
      <c r="I52" s="92">
        <f t="shared" si="0"/>
        <v>1.3476190476190477</v>
      </c>
      <c r="J52" s="90" t="s">
        <v>66</v>
      </c>
    </row>
    <row r="53" spans="1:12" ht="15" customHeight="1">
      <c r="A53" s="86" t="s">
        <v>147</v>
      </c>
      <c r="B53" s="87">
        <v>6</v>
      </c>
      <c r="C53" s="88" t="s">
        <v>805</v>
      </c>
      <c r="D53" s="88" t="s">
        <v>805</v>
      </c>
      <c r="E53" s="89">
        <v>144</v>
      </c>
      <c r="F53" s="90" t="s">
        <v>834</v>
      </c>
      <c r="G53" s="89">
        <v>193</v>
      </c>
      <c r="H53" s="91">
        <v>0.3402777777777777</v>
      </c>
      <c r="I53" s="92">
        <f t="shared" si="0"/>
        <v>1.3402777777777777</v>
      </c>
      <c r="J53" s="90" t="s">
        <v>66</v>
      </c>
      <c r="L53" s="93"/>
    </row>
    <row r="54" spans="1:10" ht="15" customHeight="1">
      <c r="A54" s="86" t="s">
        <v>305</v>
      </c>
      <c r="B54" s="94">
        <v>7</v>
      </c>
      <c r="C54" s="88" t="s">
        <v>805</v>
      </c>
      <c r="D54" s="88" t="s">
        <v>805</v>
      </c>
      <c r="E54" s="89">
        <v>200</v>
      </c>
      <c r="F54" s="90" t="s">
        <v>835</v>
      </c>
      <c r="G54" s="96">
        <v>268</v>
      </c>
      <c r="H54" s="91">
        <v>0.3400000000000001</v>
      </c>
      <c r="I54" s="92">
        <f t="shared" si="0"/>
        <v>1.34</v>
      </c>
      <c r="J54" s="90" t="s">
        <v>66</v>
      </c>
    </row>
    <row r="55" spans="1:10" ht="15" customHeight="1">
      <c r="A55" s="86" t="s">
        <v>366</v>
      </c>
      <c r="B55" s="94">
        <v>28</v>
      </c>
      <c r="C55" s="95">
        <v>21</v>
      </c>
      <c r="D55" s="88">
        <v>7</v>
      </c>
      <c r="E55" s="89">
        <v>630</v>
      </c>
      <c r="F55" s="90" t="s">
        <v>821</v>
      </c>
      <c r="G55" s="96">
        <v>844</v>
      </c>
      <c r="H55" s="91">
        <v>0.3396825396825396</v>
      </c>
      <c r="I55" s="92">
        <f t="shared" si="0"/>
        <v>1.3396825396825396</v>
      </c>
      <c r="J55" s="90" t="s">
        <v>66</v>
      </c>
    </row>
    <row r="56" spans="1:10" ht="15" customHeight="1">
      <c r="A56" s="86" t="s">
        <v>321</v>
      </c>
      <c r="B56" s="94">
        <v>42</v>
      </c>
      <c r="C56" s="95">
        <v>32</v>
      </c>
      <c r="D56" s="88">
        <v>10</v>
      </c>
      <c r="E56" s="89">
        <v>960</v>
      </c>
      <c r="F56" s="90" t="s">
        <v>836</v>
      </c>
      <c r="G56" s="96">
        <v>1275</v>
      </c>
      <c r="H56" s="91">
        <v>0.328125</v>
      </c>
      <c r="I56" s="92">
        <f t="shared" si="0"/>
        <v>1.328125</v>
      </c>
      <c r="J56" s="90" t="s">
        <v>66</v>
      </c>
    </row>
    <row r="57" spans="1:10" ht="15" customHeight="1">
      <c r="A57" s="86" t="s">
        <v>348</v>
      </c>
      <c r="B57" s="94">
        <v>24</v>
      </c>
      <c r="C57" s="95">
        <v>18</v>
      </c>
      <c r="D57" s="88">
        <v>6</v>
      </c>
      <c r="E57" s="89">
        <v>540</v>
      </c>
      <c r="F57" s="90" t="s">
        <v>817</v>
      </c>
      <c r="G57" s="96">
        <v>716</v>
      </c>
      <c r="H57" s="91">
        <v>0.32592592592592595</v>
      </c>
      <c r="I57" s="92">
        <f t="shared" si="0"/>
        <v>1.325925925925926</v>
      </c>
      <c r="J57" s="90" t="s">
        <v>66</v>
      </c>
    </row>
    <row r="58" spans="1:10" ht="15" customHeight="1">
      <c r="A58" s="86" t="s">
        <v>701</v>
      </c>
      <c r="B58" s="94">
        <v>16.5</v>
      </c>
      <c r="C58" s="95">
        <v>12</v>
      </c>
      <c r="D58" s="88">
        <v>4.5</v>
      </c>
      <c r="E58" s="89">
        <v>360</v>
      </c>
      <c r="F58" s="90" t="s">
        <v>837</v>
      </c>
      <c r="G58" s="96">
        <v>476</v>
      </c>
      <c r="H58" s="91">
        <v>0.3222222222222222</v>
      </c>
      <c r="I58" s="92">
        <f t="shared" si="0"/>
        <v>1.3222222222222222</v>
      </c>
      <c r="J58" s="90" t="s">
        <v>66</v>
      </c>
    </row>
    <row r="59" spans="1:10" ht="15" customHeight="1">
      <c r="A59" s="86" t="s">
        <v>714</v>
      </c>
      <c r="B59" s="94">
        <v>20</v>
      </c>
      <c r="C59" s="95">
        <v>15</v>
      </c>
      <c r="D59" s="88">
        <v>5</v>
      </c>
      <c r="E59" s="89">
        <v>450</v>
      </c>
      <c r="F59" s="90" t="s">
        <v>838</v>
      </c>
      <c r="G59" s="96">
        <v>588</v>
      </c>
      <c r="H59" s="91">
        <v>0.30666666666666664</v>
      </c>
      <c r="I59" s="92">
        <f t="shared" si="0"/>
        <v>1.3066666666666666</v>
      </c>
      <c r="J59" s="90" t="s">
        <v>66</v>
      </c>
    </row>
    <row r="60" spans="1:10" ht="15" customHeight="1">
      <c r="A60" s="86" t="s">
        <v>231</v>
      </c>
      <c r="B60" s="94">
        <v>7</v>
      </c>
      <c r="C60" s="95">
        <v>5</v>
      </c>
      <c r="D60" s="88">
        <v>2</v>
      </c>
      <c r="E60" s="89">
        <v>150</v>
      </c>
      <c r="F60" s="90" t="s">
        <v>808</v>
      </c>
      <c r="G60" s="96">
        <v>196</v>
      </c>
      <c r="H60" s="91">
        <v>0.30666666666666664</v>
      </c>
      <c r="I60" s="92">
        <f t="shared" si="0"/>
        <v>1.3066666666666666</v>
      </c>
      <c r="J60" s="90" t="s">
        <v>66</v>
      </c>
    </row>
    <row r="61" spans="1:10" ht="15" customHeight="1">
      <c r="A61" s="86" t="s">
        <v>316</v>
      </c>
      <c r="B61" s="94">
        <v>34.5</v>
      </c>
      <c r="C61" s="95">
        <v>26</v>
      </c>
      <c r="D61" s="88">
        <v>8.5</v>
      </c>
      <c r="E61" s="89">
        <v>780</v>
      </c>
      <c r="F61" s="90" t="s">
        <v>811</v>
      </c>
      <c r="G61" s="96">
        <v>1013</v>
      </c>
      <c r="H61" s="91">
        <v>0.29871794871794877</v>
      </c>
      <c r="I61" s="92">
        <f t="shared" si="0"/>
        <v>1.2987179487179488</v>
      </c>
      <c r="J61" s="90" t="s">
        <v>66</v>
      </c>
    </row>
    <row r="62" spans="1:10" ht="15" customHeight="1">
      <c r="A62" s="86" t="s">
        <v>496</v>
      </c>
      <c r="B62" s="87">
        <v>55</v>
      </c>
      <c r="C62" s="88" t="s">
        <v>805</v>
      </c>
      <c r="D62" s="88" t="s">
        <v>805</v>
      </c>
      <c r="E62" s="89">
        <v>1320</v>
      </c>
      <c r="F62" s="90" t="s">
        <v>839</v>
      </c>
      <c r="G62" s="89">
        <v>1710</v>
      </c>
      <c r="H62" s="91">
        <v>0.2954545454545454</v>
      </c>
      <c r="I62" s="92">
        <f t="shared" si="0"/>
        <v>1.2954545454545454</v>
      </c>
      <c r="J62" s="90" t="s">
        <v>66</v>
      </c>
    </row>
    <row r="63" spans="1:10" ht="15" customHeight="1">
      <c r="A63" s="86" t="s">
        <v>564</v>
      </c>
      <c r="B63" s="94">
        <v>40</v>
      </c>
      <c r="C63" s="95">
        <v>30</v>
      </c>
      <c r="D63" s="88">
        <v>10</v>
      </c>
      <c r="E63" s="89">
        <v>900</v>
      </c>
      <c r="F63" s="90" t="s">
        <v>840</v>
      </c>
      <c r="G63" s="96">
        <v>1165</v>
      </c>
      <c r="H63" s="91">
        <v>0.2944444444444445</v>
      </c>
      <c r="I63" s="92">
        <f t="shared" si="0"/>
        <v>1.2944444444444445</v>
      </c>
      <c r="J63" s="90" t="s">
        <v>66</v>
      </c>
    </row>
    <row r="64" spans="1:10" ht="15" customHeight="1">
      <c r="A64" s="86" t="s">
        <v>776</v>
      </c>
      <c r="B64" s="94">
        <v>10</v>
      </c>
      <c r="C64" s="95">
        <v>7</v>
      </c>
      <c r="D64" s="88">
        <v>3</v>
      </c>
      <c r="E64" s="89">
        <v>360</v>
      </c>
      <c r="F64" s="90" t="s">
        <v>831</v>
      </c>
      <c r="G64" s="96">
        <v>465</v>
      </c>
      <c r="H64" s="91">
        <v>0.29166666666666674</v>
      </c>
      <c r="I64" s="92">
        <f t="shared" si="0"/>
        <v>1.2916666666666667</v>
      </c>
      <c r="J64" s="90" t="s">
        <v>66</v>
      </c>
    </row>
    <row r="65" spans="1:10" ht="15" customHeight="1">
      <c r="A65" s="86" t="s">
        <v>94</v>
      </c>
      <c r="B65" s="94">
        <v>37.5</v>
      </c>
      <c r="C65" s="95">
        <v>28</v>
      </c>
      <c r="D65" s="88">
        <v>9.5</v>
      </c>
      <c r="E65" s="89">
        <v>840</v>
      </c>
      <c r="F65" s="90" t="s">
        <v>841</v>
      </c>
      <c r="G65" s="96">
        <v>1080</v>
      </c>
      <c r="H65" s="91">
        <v>0.2857142857142858</v>
      </c>
      <c r="I65" s="92">
        <f t="shared" si="0"/>
        <v>1.2857142857142858</v>
      </c>
      <c r="J65" s="90" t="s">
        <v>66</v>
      </c>
    </row>
    <row r="66" spans="1:10" ht="15" customHeight="1">
      <c r="A66" s="86" t="s">
        <v>110</v>
      </c>
      <c r="B66" s="88">
        <v>14</v>
      </c>
      <c r="C66" s="95">
        <v>10</v>
      </c>
      <c r="D66" s="88">
        <v>4</v>
      </c>
      <c r="E66" s="90">
        <v>300</v>
      </c>
      <c r="F66" s="90" t="s">
        <v>818</v>
      </c>
      <c r="G66" s="89">
        <v>382</v>
      </c>
      <c r="H66" s="91">
        <v>0.27333333333333343</v>
      </c>
      <c r="I66" s="92">
        <f t="shared" si="0"/>
        <v>1.2733333333333334</v>
      </c>
      <c r="J66" s="90" t="s">
        <v>66</v>
      </c>
    </row>
    <row r="67" spans="1:10" ht="15" customHeight="1">
      <c r="A67" s="86" t="s">
        <v>179</v>
      </c>
      <c r="B67" s="94">
        <v>36</v>
      </c>
      <c r="C67" s="95">
        <v>27</v>
      </c>
      <c r="D67" s="88">
        <v>9</v>
      </c>
      <c r="E67" s="89">
        <v>810</v>
      </c>
      <c r="F67" s="90" t="s">
        <v>842</v>
      </c>
      <c r="G67" s="96">
        <v>1022</v>
      </c>
      <c r="H67" s="91">
        <v>0.2617283950617284</v>
      </c>
      <c r="I67" s="92">
        <f aca="true" t="shared" si="1" ref="I67:I130">H67+1</f>
        <v>1.2617283950617284</v>
      </c>
      <c r="J67" s="90" t="s">
        <v>66</v>
      </c>
    </row>
    <row r="68" spans="1:10" ht="15" customHeight="1">
      <c r="A68" s="86" t="s">
        <v>742</v>
      </c>
      <c r="B68" s="94">
        <v>19</v>
      </c>
      <c r="C68" s="95">
        <v>14</v>
      </c>
      <c r="D68" s="88">
        <v>5</v>
      </c>
      <c r="E68" s="89">
        <v>420</v>
      </c>
      <c r="F68" s="90" t="s">
        <v>820</v>
      </c>
      <c r="G68" s="96">
        <v>527</v>
      </c>
      <c r="H68" s="91">
        <v>0.25476190476190474</v>
      </c>
      <c r="I68" s="92">
        <f t="shared" si="1"/>
        <v>1.2547619047619047</v>
      </c>
      <c r="J68" s="90" t="s">
        <v>66</v>
      </c>
    </row>
    <row r="69" spans="1:10" ht="15" customHeight="1">
      <c r="A69" s="86" t="s">
        <v>621</v>
      </c>
      <c r="B69" s="94">
        <v>11</v>
      </c>
      <c r="C69" s="95">
        <v>8</v>
      </c>
      <c r="D69" s="88">
        <v>3</v>
      </c>
      <c r="E69" s="89">
        <v>240</v>
      </c>
      <c r="F69" s="90" t="s">
        <v>814</v>
      </c>
      <c r="G69" s="96">
        <v>300</v>
      </c>
      <c r="H69" s="91">
        <v>0.25</v>
      </c>
      <c r="I69" s="92">
        <f t="shared" si="1"/>
        <v>1.25</v>
      </c>
      <c r="J69" s="90" t="s">
        <v>66</v>
      </c>
    </row>
    <row r="70" spans="1:10" ht="15" customHeight="1">
      <c r="A70" s="86" t="s">
        <v>634</v>
      </c>
      <c r="B70" s="94">
        <v>20</v>
      </c>
      <c r="C70" s="95">
        <v>15</v>
      </c>
      <c r="D70" s="88">
        <v>5</v>
      </c>
      <c r="E70" s="89">
        <v>450</v>
      </c>
      <c r="F70" s="90" t="s">
        <v>838</v>
      </c>
      <c r="G70" s="96">
        <v>562</v>
      </c>
      <c r="H70" s="91">
        <v>0.24888888888888894</v>
      </c>
      <c r="I70" s="92">
        <f t="shared" si="1"/>
        <v>1.248888888888889</v>
      </c>
      <c r="J70" s="90" t="s">
        <v>66</v>
      </c>
    </row>
    <row r="71" spans="1:10" ht="15" customHeight="1">
      <c r="A71" s="86" t="s">
        <v>394</v>
      </c>
      <c r="B71" s="94">
        <v>21.5</v>
      </c>
      <c r="C71" s="95">
        <v>16</v>
      </c>
      <c r="D71" s="88">
        <v>5.5</v>
      </c>
      <c r="E71" s="89">
        <v>480</v>
      </c>
      <c r="F71" s="90" t="s">
        <v>809</v>
      </c>
      <c r="G71" s="96">
        <v>597</v>
      </c>
      <c r="H71" s="91">
        <v>0.2437499999999999</v>
      </c>
      <c r="I71" s="92">
        <f t="shared" si="1"/>
        <v>1.24375</v>
      </c>
      <c r="J71" s="90" t="s">
        <v>66</v>
      </c>
    </row>
    <row r="72" spans="1:10" ht="15" customHeight="1">
      <c r="A72" s="86" t="s">
        <v>146</v>
      </c>
      <c r="B72" s="94">
        <v>14</v>
      </c>
      <c r="C72" s="95">
        <v>10</v>
      </c>
      <c r="D72" s="88">
        <v>4</v>
      </c>
      <c r="E72" s="89">
        <v>300</v>
      </c>
      <c r="F72" s="90" t="s">
        <v>818</v>
      </c>
      <c r="G72" s="96">
        <v>373</v>
      </c>
      <c r="H72" s="91">
        <v>0.2433333333333334</v>
      </c>
      <c r="I72" s="92">
        <f t="shared" si="1"/>
        <v>1.2433333333333334</v>
      </c>
      <c r="J72" s="90" t="s">
        <v>66</v>
      </c>
    </row>
    <row r="73" spans="1:10" ht="15" customHeight="1">
      <c r="A73" s="86" t="s">
        <v>345</v>
      </c>
      <c r="B73" s="94">
        <v>11.5</v>
      </c>
      <c r="C73" s="95">
        <v>8</v>
      </c>
      <c r="D73" s="88">
        <v>3.5</v>
      </c>
      <c r="E73" s="89">
        <v>240</v>
      </c>
      <c r="F73" s="90" t="s">
        <v>814</v>
      </c>
      <c r="G73" s="96">
        <v>298</v>
      </c>
      <c r="H73" s="91">
        <v>0.2416666666666667</v>
      </c>
      <c r="I73" s="92">
        <f t="shared" si="1"/>
        <v>1.2416666666666667</v>
      </c>
      <c r="J73" s="90" t="s">
        <v>66</v>
      </c>
    </row>
    <row r="74" spans="1:10" ht="15" customHeight="1">
      <c r="A74" s="86" t="s">
        <v>276</v>
      </c>
      <c r="B74" s="94">
        <v>33.5</v>
      </c>
      <c r="C74" s="95">
        <v>25</v>
      </c>
      <c r="D74" s="88">
        <v>8.5</v>
      </c>
      <c r="E74" s="89">
        <v>750</v>
      </c>
      <c r="F74" s="90" t="s">
        <v>843</v>
      </c>
      <c r="G74" s="96">
        <v>931</v>
      </c>
      <c r="H74" s="91">
        <v>0.2413333333333334</v>
      </c>
      <c r="I74" s="92">
        <f t="shared" si="1"/>
        <v>1.2413333333333334</v>
      </c>
      <c r="J74" s="90" t="s">
        <v>66</v>
      </c>
    </row>
    <row r="75" spans="1:12" ht="15" customHeight="1">
      <c r="A75" s="86" t="s">
        <v>208</v>
      </c>
      <c r="B75" s="94">
        <v>27.5</v>
      </c>
      <c r="C75" s="95">
        <v>21</v>
      </c>
      <c r="D75" s="88">
        <v>6.5</v>
      </c>
      <c r="E75" s="89">
        <v>630</v>
      </c>
      <c r="F75" s="90" t="s">
        <v>821</v>
      </c>
      <c r="G75" s="96">
        <v>781</v>
      </c>
      <c r="H75" s="91">
        <v>0.23968253968253972</v>
      </c>
      <c r="I75" s="92">
        <f t="shared" si="1"/>
        <v>1.2396825396825397</v>
      </c>
      <c r="J75" s="90" t="s">
        <v>66</v>
      </c>
      <c r="L75" s="93"/>
    </row>
    <row r="76" spans="1:10" ht="15" customHeight="1">
      <c r="A76" s="86" t="s">
        <v>458</v>
      </c>
      <c r="B76" s="94">
        <v>20</v>
      </c>
      <c r="C76" s="95">
        <v>15</v>
      </c>
      <c r="D76" s="88">
        <v>5</v>
      </c>
      <c r="E76" s="89">
        <v>450</v>
      </c>
      <c r="F76" s="90" t="s">
        <v>838</v>
      </c>
      <c r="G76" s="96">
        <v>554</v>
      </c>
      <c r="H76" s="91">
        <v>0.23111111111111104</v>
      </c>
      <c r="I76" s="92">
        <f t="shared" si="1"/>
        <v>1.231111111111111</v>
      </c>
      <c r="J76" s="90" t="s">
        <v>66</v>
      </c>
    </row>
    <row r="77" spans="1:10" ht="15" customHeight="1">
      <c r="A77" s="86" t="s">
        <v>679</v>
      </c>
      <c r="B77" s="87">
        <v>50</v>
      </c>
      <c r="C77" s="88" t="s">
        <v>805</v>
      </c>
      <c r="D77" s="88" t="s">
        <v>805</v>
      </c>
      <c r="E77" s="89">
        <v>1200</v>
      </c>
      <c r="F77" s="90" t="s">
        <v>844</v>
      </c>
      <c r="G77" s="89">
        <v>1475</v>
      </c>
      <c r="H77" s="91">
        <v>0.22916666666666674</v>
      </c>
      <c r="I77" s="92">
        <f t="shared" si="1"/>
        <v>1.2291666666666667</v>
      </c>
      <c r="J77" s="90" t="s">
        <v>66</v>
      </c>
    </row>
    <row r="78" spans="1:10" ht="15" customHeight="1">
      <c r="A78" s="86" t="s">
        <v>256</v>
      </c>
      <c r="B78" s="94">
        <v>30.5</v>
      </c>
      <c r="C78" s="95">
        <v>23</v>
      </c>
      <c r="D78" s="88">
        <v>7.5</v>
      </c>
      <c r="E78" s="89">
        <v>690</v>
      </c>
      <c r="F78" s="90" t="s">
        <v>810</v>
      </c>
      <c r="G78" s="96">
        <v>848</v>
      </c>
      <c r="H78" s="91">
        <v>0.2289855072463769</v>
      </c>
      <c r="I78" s="92">
        <f t="shared" si="1"/>
        <v>1.228985507246377</v>
      </c>
      <c r="J78" s="90" t="s">
        <v>66</v>
      </c>
    </row>
    <row r="79" spans="1:10" ht="15" customHeight="1">
      <c r="A79" s="86" t="s">
        <v>254</v>
      </c>
      <c r="B79" s="94">
        <v>50</v>
      </c>
      <c r="C79" s="95">
        <v>38</v>
      </c>
      <c r="D79" s="88">
        <v>12</v>
      </c>
      <c r="E79" s="89">
        <v>1140</v>
      </c>
      <c r="F79" s="90" t="s">
        <v>845</v>
      </c>
      <c r="G79" s="96">
        <v>1399</v>
      </c>
      <c r="H79" s="91">
        <v>0.22719298245614028</v>
      </c>
      <c r="I79" s="92">
        <f t="shared" si="1"/>
        <v>1.2271929824561403</v>
      </c>
      <c r="J79" s="90" t="s">
        <v>66</v>
      </c>
    </row>
    <row r="80" spans="1:10" ht="15" customHeight="1">
      <c r="A80" s="86" t="s">
        <v>424</v>
      </c>
      <c r="B80" s="94">
        <v>46.5</v>
      </c>
      <c r="C80" s="95">
        <v>35</v>
      </c>
      <c r="D80" s="88">
        <v>11.5</v>
      </c>
      <c r="E80" s="89">
        <v>1050</v>
      </c>
      <c r="F80" s="90" t="s">
        <v>825</v>
      </c>
      <c r="G80" s="96">
        <v>1285</v>
      </c>
      <c r="H80" s="91">
        <v>0.2238095238095239</v>
      </c>
      <c r="I80" s="92">
        <f t="shared" si="1"/>
        <v>1.223809523809524</v>
      </c>
      <c r="J80" s="90" t="s">
        <v>66</v>
      </c>
    </row>
    <row r="81" spans="1:10" ht="15" customHeight="1">
      <c r="A81" s="86" t="s">
        <v>421</v>
      </c>
      <c r="B81" s="94">
        <v>13</v>
      </c>
      <c r="C81" s="95">
        <v>9</v>
      </c>
      <c r="D81" s="88">
        <v>4</v>
      </c>
      <c r="E81" s="89">
        <v>270</v>
      </c>
      <c r="F81" s="90" t="s">
        <v>846</v>
      </c>
      <c r="G81" s="96">
        <v>326</v>
      </c>
      <c r="H81" s="91">
        <v>0.20740740740740748</v>
      </c>
      <c r="I81" s="92">
        <f t="shared" si="1"/>
        <v>1.2074074074074075</v>
      </c>
      <c r="J81" s="90" t="s">
        <v>66</v>
      </c>
    </row>
    <row r="82" spans="1:10" ht="15" customHeight="1">
      <c r="A82" s="86" t="s">
        <v>547</v>
      </c>
      <c r="B82" s="94">
        <v>52</v>
      </c>
      <c r="C82" s="95">
        <v>39</v>
      </c>
      <c r="D82" s="88">
        <v>13</v>
      </c>
      <c r="E82" s="89">
        <v>1170</v>
      </c>
      <c r="F82" s="90" t="s">
        <v>847</v>
      </c>
      <c r="G82" s="96">
        <v>1412</v>
      </c>
      <c r="H82" s="91">
        <v>0.20683760683760677</v>
      </c>
      <c r="I82" s="92">
        <f t="shared" si="1"/>
        <v>1.2068376068376068</v>
      </c>
      <c r="J82" s="90" t="s">
        <v>66</v>
      </c>
    </row>
    <row r="83" spans="1:10" ht="15" customHeight="1">
      <c r="A83" s="86" t="s">
        <v>449</v>
      </c>
      <c r="B83" s="94">
        <v>50</v>
      </c>
      <c r="C83" s="95">
        <v>38</v>
      </c>
      <c r="D83" s="88">
        <v>12</v>
      </c>
      <c r="E83" s="89">
        <v>1140</v>
      </c>
      <c r="F83" s="90" t="s">
        <v>845</v>
      </c>
      <c r="G83" s="96">
        <v>1372</v>
      </c>
      <c r="H83" s="91">
        <v>0.20350877192982453</v>
      </c>
      <c r="I83" s="92">
        <f t="shared" si="1"/>
        <v>1.2035087719298245</v>
      </c>
      <c r="J83" s="90" t="s">
        <v>68</v>
      </c>
    </row>
    <row r="84" spans="1:10" ht="15" customHeight="1">
      <c r="A84" s="86" t="s">
        <v>640</v>
      </c>
      <c r="B84" s="94">
        <v>21</v>
      </c>
      <c r="C84" s="95">
        <v>16</v>
      </c>
      <c r="D84" s="88">
        <v>5</v>
      </c>
      <c r="E84" s="89">
        <v>480</v>
      </c>
      <c r="F84" s="90" t="s">
        <v>809</v>
      </c>
      <c r="G84" s="96">
        <v>576</v>
      </c>
      <c r="H84" s="91">
        <v>0.19999999999999996</v>
      </c>
      <c r="I84" s="92">
        <f t="shared" si="1"/>
        <v>1.2</v>
      </c>
      <c r="J84" s="90" t="s">
        <v>68</v>
      </c>
    </row>
    <row r="85" spans="1:10" ht="15" customHeight="1">
      <c r="A85" s="86" t="s">
        <v>636</v>
      </c>
      <c r="B85" s="94">
        <v>11</v>
      </c>
      <c r="C85" s="95">
        <v>8</v>
      </c>
      <c r="D85" s="88">
        <v>3</v>
      </c>
      <c r="E85" s="89">
        <v>240</v>
      </c>
      <c r="F85" s="90" t="s">
        <v>814</v>
      </c>
      <c r="G85" s="96">
        <v>288</v>
      </c>
      <c r="H85" s="91">
        <v>0.19999999999999996</v>
      </c>
      <c r="I85" s="92">
        <f t="shared" si="1"/>
        <v>1.2</v>
      </c>
      <c r="J85" s="90" t="s">
        <v>68</v>
      </c>
    </row>
    <row r="86" spans="1:10" ht="15" customHeight="1">
      <c r="A86" s="86" t="s">
        <v>213</v>
      </c>
      <c r="B86" s="94">
        <v>52</v>
      </c>
      <c r="C86" s="95">
        <v>39</v>
      </c>
      <c r="D86" s="88">
        <v>13</v>
      </c>
      <c r="E86" s="89">
        <v>1170</v>
      </c>
      <c r="F86" s="90" t="s">
        <v>847</v>
      </c>
      <c r="G86" s="96">
        <v>1403</v>
      </c>
      <c r="H86" s="91">
        <v>0.1991452991452991</v>
      </c>
      <c r="I86" s="92">
        <f t="shared" si="1"/>
        <v>1.199145299145299</v>
      </c>
      <c r="J86" s="90" t="s">
        <v>68</v>
      </c>
    </row>
    <row r="87" spans="1:10" ht="15" customHeight="1">
      <c r="A87" s="86" t="s">
        <v>59</v>
      </c>
      <c r="B87" s="87">
        <v>30</v>
      </c>
      <c r="C87" s="88" t="s">
        <v>805</v>
      </c>
      <c r="D87" s="88" t="s">
        <v>805</v>
      </c>
      <c r="E87" s="89">
        <v>720</v>
      </c>
      <c r="F87" s="90" t="s">
        <v>827</v>
      </c>
      <c r="G87" s="89">
        <v>862</v>
      </c>
      <c r="H87" s="91">
        <v>0.1972222222222222</v>
      </c>
      <c r="I87" s="92">
        <f t="shared" si="1"/>
        <v>1.1972222222222222</v>
      </c>
      <c r="J87" s="90" t="s">
        <v>68</v>
      </c>
    </row>
    <row r="88" spans="1:10" ht="15" customHeight="1">
      <c r="A88" s="86" t="s">
        <v>311</v>
      </c>
      <c r="B88" s="94">
        <v>42</v>
      </c>
      <c r="C88" s="95">
        <v>32</v>
      </c>
      <c r="D88" s="88">
        <v>10</v>
      </c>
      <c r="E88" s="89">
        <v>960</v>
      </c>
      <c r="F88" s="90" t="s">
        <v>836</v>
      </c>
      <c r="G88" s="96">
        <v>1143</v>
      </c>
      <c r="H88" s="91">
        <v>0.19062500000000004</v>
      </c>
      <c r="I88" s="92">
        <f t="shared" si="1"/>
        <v>1.190625</v>
      </c>
      <c r="J88" s="90" t="s">
        <v>68</v>
      </c>
    </row>
    <row r="89" spans="1:10" ht="15" customHeight="1">
      <c r="A89" s="86" t="s">
        <v>748</v>
      </c>
      <c r="B89" s="94">
        <v>19</v>
      </c>
      <c r="C89" s="95">
        <v>14</v>
      </c>
      <c r="D89" s="88">
        <v>5</v>
      </c>
      <c r="E89" s="89">
        <v>420</v>
      </c>
      <c r="F89" s="90" t="s">
        <v>820</v>
      </c>
      <c r="G89" s="96">
        <v>500</v>
      </c>
      <c r="H89" s="91">
        <v>0.19047619047619047</v>
      </c>
      <c r="I89" s="92">
        <f t="shared" si="1"/>
        <v>1.1904761904761905</v>
      </c>
      <c r="J89" s="90" t="s">
        <v>68</v>
      </c>
    </row>
    <row r="90" spans="1:10" ht="15" customHeight="1">
      <c r="A90" s="86" t="s">
        <v>402</v>
      </c>
      <c r="B90" s="94">
        <v>28</v>
      </c>
      <c r="C90" s="95">
        <v>21</v>
      </c>
      <c r="D90" s="88">
        <v>7</v>
      </c>
      <c r="E90" s="89">
        <v>630</v>
      </c>
      <c r="F90" s="90" t="s">
        <v>821</v>
      </c>
      <c r="G90" s="96">
        <v>747</v>
      </c>
      <c r="H90" s="91">
        <v>0.18571428571428572</v>
      </c>
      <c r="I90" s="92">
        <f t="shared" si="1"/>
        <v>1.1857142857142857</v>
      </c>
      <c r="J90" s="90" t="s">
        <v>68</v>
      </c>
    </row>
    <row r="91" spans="1:10" ht="15" customHeight="1">
      <c r="A91" s="86" t="s">
        <v>491</v>
      </c>
      <c r="B91" s="87">
        <v>53</v>
      </c>
      <c r="C91" s="88" t="s">
        <v>805</v>
      </c>
      <c r="D91" s="88" t="s">
        <v>805</v>
      </c>
      <c r="E91" s="89">
        <v>1272</v>
      </c>
      <c r="F91" s="90" t="s">
        <v>848</v>
      </c>
      <c r="G91" s="89">
        <v>1505</v>
      </c>
      <c r="H91" s="91">
        <v>0.18317610062893075</v>
      </c>
      <c r="I91" s="92">
        <f t="shared" si="1"/>
        <v>1.1831761006289307</v>
      </c>
      <c r="J91" s="90" t="s">
        <v>68</v>
      </c>
    </row>
    <row r="92" spans="1:10" ht="15" customHeight="1">
      <c r="A92" s="86" t="s">
        <v>58</v>
      </c>
      <c r="B92" s="94">
        <v>30.5</v>
      </c>
      <c r="C92" s="95">
        <v>23</v>
      </c>
      <c r="D92" s="88">
        <v>7.5</v>
      </c>
      <c r="E92" s="89">
        <v>690</v>
      </c>
      <c r="F92" s="90" t="s">
        <v>810</v>
      </c>
      <c r="G92" s="96">
        <v>815</v>
      </c>
      <c r="H92" s="91">
        <v>0.181159420289855</v>
      </c>
      <c r="I92" s="92">
        <f t="shared" si="1"/>
        <v>1.181159420289855</v>
      </c>
      <c r="J92" s="90" t="s">
        <v>68</v>
      </c>
    </row>
    <row r="93" spans="1:10" ht="15" customHeight="1">
      <c r="A93" s="86" t="s">
        <v>378</v>
      </c>
      <c r="B93" s="94">
        <v>63</v>
      </c>
      <c r="C93" s="95">
        <v>48</v>
      </c>
      <c r="D93" s="88">
        <v>15</v>
      </c>
      <c r="E93" s="89">
        <v>1440</v>
      </c>
      <c r="F93" s="90" t="s">
        <v>849</v>
      </c>
      <c r="G93" s="96">
        <v>1694</v>
      </c>
      <c r="H93" s="91">
        <v>0.17638888888888893</v>
      </c>
      <c r="I93" s="92">
        <f t="shared" si="1"/>
        <v>1.176388888888889</v>
      </c>
      <c r="J93" s="90" t="s">
        <v>68</v>
      </c>
    </row>
    <row r="94" spans="1:10" ht="15" customHeight="1">
      <c r="A94" s="86" t="s">
        <v>314</v>
      </c>
      <c r="B94" s="94">
        <v>32.5</v>
      </c>
      <c r="C94" s="95">
        <v>24</v>
      </c>
      <c r="D94" s="88">
        <v>8.5</v>
      </c>
      <c r="E94" s="89">
        <v>720</v>
      </c>
      <c r="F94" s="90" t="s">
        <v>827</v>
      </c>
      <c r="G94" s="96">
        <v>846</v>
      </c>
      <c r="H94" s="91">
        <v>0.17638888888888893</v>
      </c>
      <c r="I94" s="92">
        <f t="shared" si="1"/>
        <v>1.176388888888889</v>
      </c>
      <c r="J94" s="90" t="s">
        <v>68</v>
      </c>
    </row>
    <row r="95" spans="1:10" ht="15" customHeight="1">
      <c r="A95" s="86" t="s">
        <v>244</v>
      </c>
      <c r="B95" s="94">
        <v>10</v>
      </c>
      <c r="C95" s="95">
        <v>7</v>
      </c>
      <c r="D95" s="88">
        <v>3</v>
      </c>
      <c r="E95" s="89">
        <v>210</v>
      </c>
      <c r="F95" s="90" t="s">
        <v>831</v>
      </c>
      <c r="G95" s="96">
        <v>247</v>
      </c>
      <c r="H95" s="91">
        <v>0.17619047619047623</v>
      </c>
      <c r="I95" s="92">
        <f t="shared" si="1"/>
        <v>1.1761904761904762</v>
      </c>
      <c r="J95" s="90" t="s">
        <v>68</v>
      </c>
    </row>
    <row r="96" spans="1:12" ht="15" customHeight="1">
      <c r="A96" s="86" t="s">
        <v>80</v>
      </c>
      <c r="B96" s="94">
        <v>45</v>
      </c>
      <c r="C96" s="95">
        <v>34</v>
      </c>
      <c r="D96" s="88">
        <v>11</v>
      </c>
      <c r="E96" s="89">
        <v>1020</v>
      </c>
      <c r="F96" s="90" t="s">
        <v>850</v>
      </c>
      <c r="G96" s="96">
        <v>1198</v>
      </c>
      <c r="H96" s="91">
        <v>0.17450980392156867</v>
      </c>
      <c r="I96" s="92">
        <f t="shared" si="1"/>
        <v>1.1745098039215687</v>
      </c>
      <c r="J96" s="90" t="s">
        <v>68</v>
      </c>
      <c r="L96" s="93"/>
    </row>
    <row r="97" spans="1:10" ht="15" customHeight="1">
      <c r="A97" s="86" t="s">
        <v>614</v>
      </c>
      <c r="B97" s="94">
        <v>26</v>
      </c>
      <c r="C97" s="88" t="s">
        <v>805</v>
      </c>
      <c r="D97" s="88" t="s">
        <v>805</v>
      </c>
      <c r="E97" s="89">
        <v>247</v>
      </c>
      <c r="F97" s="90" t="s">
        <v>851</v>
      </c>
      <c r="G97" s="96">
        <v>290</v>
      </c>
      <c r="H97" s="91">
        <v>0.1740890688259109</v>
      </c>
      <c r="I97" s="92">
        <f t="shared" si="1"/>
        <v>1.174089068825911</v>
      </c>
      <c r="J97" s="90" t="s">
        <v>68</v>
      </c>
    </row>
    <row r="98" spans="1:12" ht="15" customHeight="1">
      <c r="A98" s="86" t="s">
        <v>225</v>
      </c>
      <c r="B98" s="94">
        <v>22</v>
      </c>
      <c r="C98" s="95">
        <v>16</v>
      </c>
      <c r="D98" s="88">
        <v>6</v>
      </c>
      <c r="E98" s="89">
        <v>480</v>
      </c>
      <c r="F98" s="90" t="s">
        <v>809</v>
      </c>
      <c r="G98" s="96">
        <v>561</v>
      </c>
      <c r="H98" s="91">
        <v>0.16874999999999996</v>
      </c>
      <c r="I98" s="92">
        <f t="shared" si="1"/>
        <v>1.16875</v>
      </c>
      <c r="J98" s="90" t="s">
        <v>68</v>
      </c>
      <c r="L98" s="93"/>
    </row>
    <row r="99" spans="1:10" ht="15" customHeight="1">
      <c r="A99" s="86" t="s">
        <v>362</v>
      </c>
      <c r="B99" s="94">
        <v>11</v>
      </c>
      <c r="C99" s="95">
        <v>8</v>
      </c>
      <c r="D99" s="88">
        <v>3</v>
      </c>
      <c r="E99" s="89">
        <v>240</v>
      </c>
      <c r="F99" s="90" t="s">
        <v>814</v>
      </c>
      <c r="G99" s="96">
        <v>280</v>
      </c>
      <c r="H99" s="91">
        <v>0.16666666666666674</v>
      </c>
      <c r="I99" s="92">
        <f t="shared" si="1"/>
        <v>1.1666666666666667</v>
      </c>
      <c r="J99" s="90" t="s">
        <v>68</v>
      </c>
    </row>
    <row r="100" spans="1:10" ht="15" customHeight="1">
      <c r="A100" s="86" t="s">
        <v>332</v>
      </c>
      <c r="B100" s="94">
        <v>28.5</v>
      </c>
      <c r="C100" s="95">
        <v>21</v>
      </c>
      <c r="D100" s="88">
        <v>7.5</v>
      </c>
      <c r="E100" s="89">
        <v>630</v>
      </c>
      <c r="F100" s="90" t="s">
        <v>821</v>
      </c>
      <c r="G100" s="96">
        <v>735</v>
      </c>
      <c r="H100" s="91">
        <v>0.16666666666666674</v>
      </c>
      <c r="I100" s="92">
        <f t="shared" si="1"/>
        <v>1.1666666666666667</v>
      </c>
      <c r="J100" s="90" t="s">
        <v>68</v>
      </c>
    </row>
    <row r="101" spans="1:10" ht="15" customHeight="1">
      <c r="A101" s="86" t="s">
        <v>555</v>
      </c>
      <c r="B101" s="94">
        <v>31</v>
      </c>
      <c r="C101" s="95">
        <v>23</v>
      </c>
      <c r="D101" s="88">
        <v>8</v>
      </c>
      <c r="E101" s="89">
        <v>690</v>
      </c>
      <c r="F101" s="90" t="s">
        <v>810</v>
      </c>
      <c r="G101" s="96">
        <v>804</v>
      </c>
      <c r="H101" s="91">
        <v>0.16521739130434776</v>
      </c>
      <c r="I101" s="92">
        <f t="shared" si="1"/>
        <v>1.1652173913043478</v>
      </c>
      <c r="J101" s="90" t="s">
        <v>68</v>
      </c>
    </row>
    <row r="102" spans="1:10" ht="15" customHeight="1">
      <c r="A102" s="86" t="s">
        <v>425</v>
      </c>
      <c r="B102" s="94">
        <v>29.5</v>
      </c>
      <c r="C102" s="95">
        <v>22</v>
      </c>
      <c r="D102" s="88">
        <v>7.5</v>
      </c>
      <c r="E102" s="89">
        <v>660</v>
      </c>
      <c r="F102" s="90" t="s">
        <v>812</v>
      </c>
      <c r="G102" s="96">
        <v>768</v>
      </c>
      <c r="H102" s="91">
        <v>0.16363636363636358</v>
      </c>
      <c r="I102" s="92">
        <f t="shared" si="1"/>
        <v>1.1636363636363636</v>
      </c>
      <c r="J102" s="90" t="s">
        <v>68</v>
      </c>
    </row>
    <row r="103" spans="1:10" ht="15" customHeight="1">
      <c r="A103" s="86" t="s">
        <v>683</v>
      </c>
      <c r="B103" s="87">
        <v>40</v>
      </c>
      <c r="C103" s="88" t="s">
        <v>805</v>
      </c>
      <c r="D103" s="88" t="s">
        <v>805</v>
      </c>
      <c r="E103" s="89">
        <v>960</v>
      </c>
      <c r="F103" s="90" t="s">
        <v>836</v>
      </c>
      <c r="G103" s="89">
        <v>1116</v>
      </c>
      <c r="H103" s="91">
        <v>0.1625000000000001</v>
      </c>
      <c r="I103" s="92">
        <f t="shared" si="1"/>
        <v>1.1625</v>
      </c>
      <c r="J103" s="90" t="s">
        <v>68</v>
      </c>
    </row>
    <row r="104" spans="1:12" ht="15" customHeight="1">
      <c r="A104" s="86" t="s">
        <v>516</v>
      </c>
      <c r="B104" s="87">
        <v>56</v>
      </c>
      <c r="C104" s="88" t="s">
        <v>805</v>
      </c>
      <c r="D104" s="88" t="s">
        <v>805</v>
      </c>
      <c r="E104" s="89">
        <v>1344</v>
      </c>
      <c r="F104" s="90" t="s">
        <v>852</v>
      </c>
      <c r="G104" s="89">
        <v>1562</v>
      </c>
      <c r="H104" s="91">
        <v>0.16220238095238093</v>
      </c>
      <c r="I104" s="92">
        <f t="shared" si="1"/>
        <v>1.162202380952381</v>
      </c>
      <c r="J104" s="90" t="s">
        <v>68</v>
      </c>
      <c r="L104" s="93"/>
    </row>
    <row r="105" spans="1:10" ht="15" customHeight="1">
      <c r="A105" s="86" t="s">
        <v>685</v>
      </c>
      <c r="B105" s="87">
        <v>51.5</v>
      </c>
      <c r="C105" s="88" t="s">
        <v>805</v>
      </c>
      <c r="D105" s="88" t="s">
        <v>805</v>
      </c>
      <c r="E105" s="89">
        <v>1236</v>
      </c>
      <c r="F105" s="90" t="s">
        <v>853</v>
      </c>
      <c r="G105" s="89">
        <v>1434</v>
      </c>
      <c r="H105" s="91">
        <v>0.16019417475728148</v>
      </c>
      <c r="I105" s="92">
        <f t="shared" si="1"/>
        <v>1.1601941747572815</v>
      </c>
      <c r="J105" s="90" t="s">
        <v>68</v>
      </c>
    </row>
    <row r="106" spans="1:10" ht="15" customHeight="1">
      <c r="A106" s="86" t="s">
        <v>519</v>
      </c>
      <c r="B106" s="87">
        <v>59</v>
      </c>
      <c r="C106" s="88" t="s">
        <v>805</v>
      </c>
      <c r="D106" s="88" t="s">
        <v>805</v>
      </c>
      <c r="E106" s="89">
        <v>1416</v>
      </c>
      <c r="F106" s="90" t="s">
        <v>854</v>
      </c>
      <c r="G106" s="89">
        <v>1639</v>
      </c>
      <c r="H106" s="91">
        <v>0.15748587570621475</v>
      </c>
      <c r="I106" s="92">
        <f t="shared" si="1"/>
        <v>1.1574858757062148</v>
      </c>
      <c r="J106" s="90" t="s">
        <v>68</v>
      </c>
    </row>
    <row r="107" spans="1:10" ht="15" customHeight="1">
      <c r="A107" s="86" t="s">
        <v>671</v>
      </c>
      <c r="B107" s="94">
        <v>22</v>
      </c>
      <c r="C107" s="95">
        <v>16</v>
      </c>
      <c r="D107" s="88">
        <v>6</v>
      </c>
      <c r="E107" s="89">
        <v>480</v>
      </c>
      <c r="F107" s="90" t="s">
        <v>809</v>
      </c>
      <c r="G107" s="96">
        <v>555</v>
      </c>
      <c r="H107" s="91">
        <v>0.15625</v>
      </c>
      <c r="I107" s="92">
        <f t="shared" si="1"/>
        <v>1.15625</v>
      </c>
      <c r="J107" s="90" t="s">
        <v>68</v>
      </c>
    </row>
    <row r="108" spans="1:12" ht="15" customHeight="1">
      <c r="A108" s="86" t="s">
        <v>772</v>
      </c>
      <c r="B108" s="94">
        <v>24</v>
      </c>
      <c r="C108" s="95">
        <v>18</v>
      </c>
      <c r="D108" s="88">
        <v>6</v>
      </c>
      <c r="E108" s="89">
        <v>540</v>
      </c>
      <c r="F108" s="90" t="s">
        <v>817</v>
      </c>
      <c r="G108" s="96">
        <v>624</v>
      </c>
      <c r="H108" s="91">
        <v>0.15555555555555545</v>
      </c>
      <c r="I108" s="92">
        <f t="shared" si="1"/>
        <v>1.1555555555555554</v>
      </c>
      <c r="J108" s="90" t="s">
        <v>68</v>
      </c>
      <c r="L108" s="93"/>
    </row>
    <row r="109" spans="1:10" ht="15" customHeight="1">
      <c r="A109" s="86" t="s">
        <v>185</v>
      </c>
      <c r="B109" s="94">
        <v>36</v>
      </c>
      <c r="C109" s="95">
        <v>27</v>
      </c>
      <c r="D109" s="88">
        <v>9</v>
      </c>
      <c r="E109" s="89">
        <v>810</v>
      </c>
      <c r="F109" s="90" t="s">
        <v>842</v>
      </c>
      <c r="G109" s="96">
        <v>935</v>
      </c>
      <c r="H109" s="91">
        <v>0.154320987654321</v>
      </c>
      <c r="I109" s="92">
        <f t="shared" si="1"/>
        <v>1.154320987654321</v>
      </c>
      <c r="J109" s="90" t="s">
        <v>68</v>
      </c>
    </row>
    <row r="110" spans="1:10" ht="15" customHeight="1">
      <c r="A110" s="86" t="s">
        <v>87</v>
      </c>
      <c r="B110" s="94">
        <v>32</v>
      </c>
      <c r="C110" s="95">
        <v>24</v>
      </c>
      <c r="D110" s="88">
        <v>8</v>
      </c>
      <c r="E110" s="89">
        <v>720</v>
      </c>
      <c r="F110" s="90" t="s">
        <v>827</v>
      </c>
      <c r="G110" s="96">
        <v>829</v>
      </c>
      <c r="H110" s="91">
        <v>0.1513888888888888</v>
      </c>
      <c r="I110" s="92">
        <f t="shared" si="1"/>
        <v>1.1513888888888888</v>
      </c>
      <c r="J110" s="90" t="s">
        <v>68</v>
      </c>
    </row>
    <row r="111" spans="1:10" ht="15" customHeight="1">
      <c r="A111" s="86" t="s">
        <v>302</v>
      </c>
      <c r="B111" s="94">
        <v>34</v>
      </c>
      <c r="C111" s="95">
        <v>26</v>
      </c>
      <c r="D111" s="88">
        <v>8</v>
      </c>
      <c r="E111" s="89">
        <v>780</v>
      </c>
      <c r="F111" s="90" t="s">
        <v>811</v>
      </c>
      <c r="G111" s="96">
        <v>893</v>
      </c>
      <c r="H111" s="91">
        <v>0.1448717948717948</v>
      </c>
      <c r="I111" s="92">
        <f t="shared" si="1"/>
        <v>1.1448717948717948</v>
      </c>
      <c r="J111" s="90" t="s">
        <v>68</v>
      </c>
    </row>
    <row r="112" spans="1:10" ht="15" customHeight="1">
      <c r="A112" s="86" t="s">
        <v>527</v>
      </c>
      <c r="B112" s="87">
        <v>8</v>
      </c>
      <c r="C112" s="88" t="s">
        <v>805</v>
      </c>
      <c r="D112" s="88" t="s">
        <v>805</v>
      </c>
      <c r="E112" s="89">
        <v>83</v>
      </c>
      <c r="F112" s="90" t="s">
        <v>832</v>
      </c>
      <c r="G112" s="89">
        <v>95</v>
      </c>
      <c r="H112" s="91">
        <v>0.14457831325301207</v>
      </c>
      <c r="I112" s="92">
        <f t="shared" si="1"/>
        <v>1.144578313253012</v>
      </c>
      <c r="J112" s="90" t="s">
        <v>68</v>
      </c>
    </row>
    <row r="113" spans="1:12" ht="15" customHeight="1">
      <c r="A113" s="86" t="s">
        <v>393</v>
      </c>
      <c r="B113" s="94">
        <v>55</v>
      </c>
      <c r="C113" s="95">
        <v>42</v>
      </c>
      <c r="D113" s="88">
        <v>13</v>
      </c>
      <c r="E113" s="89">
        <v>1260</v>
      </c>
      <c r="F113" s="90" t="s">
        <v>855</v>
      </c>
      <c r="G113" s="96">
        <v>1441</v>
      </c>
      <c r="H113" s="91">
        <v>0.14365079365079358</v>
      </c>
      <c r="I113" s="92">
        <f t="shared" si="1"/>
        <v>1.1436507936507936</v>
      </c>
      <c r="J113" s="90" t="s">
        <v>68</v>
      </c>
      <c r="L113" s="93"/>
    </row>
    <row r="114" spans="1:10" ht="15" customHeight="1">
      <c r="A114" s="86" t="s">
        <v>635</v>
      </c>
      <c r="B114" s="94">
        <v>18</v>
      </c>
      <c r="C114" s="95">
        <v>13</v>
      </c>
      <c r="D114" s="88">
        <v>5</v>
      </c>
      <c r="E114" s="89">
        <v>390</v>
      </c>
      <c r="F114" s="90" t="s">
        <v>816</v>
      </c>
      <c r="G114" s="96">
        <v>445</v>
      </c>
      <c r="H114" s="91">
        <v>0.14102564102564097</v>
      </c>
      <c r="I114" s="92">
        <f t="shared" si="1"/>
        <v>1.141025641025641</v>
      </c>
      <c r="J114" s="90" t="s">
        <v>68</v>
      </c>
    </row>
    <row r="115" spans="1:10" ht="15" customHeight="1">
      <c r="A115" s="86" t="s">
        <v>493</v>
      </c>
      <c r="B115" s="87">
        <v>156</v>
      </c>
      <c r="C115" s="88" t="s">
        <v>805</v>
      </c>
      <c r="D115" s="88" t="s">
        <v>805</v>
      </c>
      <c r="E115" s="89">
        <v>3744</v>
      </c>
      <c r="F115" s="90" t="s">
        <v>856</v>
      </c>
      <c r="G115" s="89">
        <v>4270</v>
      </c>
      <c r="H115" s="91">
        <v>0.14049145299145294</v>
      </c>
      <c r="I115" s="92">
        <f t="shared" si="1"/>
        <v>1.140491452991453</v>
      </c>
      <c r="J115" s="90" t="s">
        <v>68</v>
      </c>
    </row>
    <row r="116" spans="1:10" ht="15" customHeight="1">
      <c r="A116" s="86" t="s">
        <v>774</v>
      </c>
      <c r="B116" s="94">
        <v>14</v>
      </c>
      <c r="C116" s="95">
        <v>10</v>
      </c>
      <c r="D116" s="88">
        <v>4</v>
      </c>
      <c r="E116" s="89">
        <v>300</v>
      </c>
      <c r="F116" s="90" t="s">
        <v>818</v>
      </c>
      <c r="G116" s="96">
        <v>342</v>
      </c>
      <c r="H116" s="91">
        <v>0.1399999999999999</v>
      </c>
      <c r="I116" s="92">
        <f t="shared" si="1"/>
        <v>1.14</v>
      </c>
      <c r="J116" s="90" t="s">
        <v>68</v>
      </c>
    </row>
    <row r="117" spans="1:10" ht="15" customHeight="1">
      <c r="A117" s="86" t="s">
        <v>692</v>
      </c>
      <c r="B117" s="87">
        <v>57.5</v>
      </c>
      <c r="C117" s="88" t="s">
        <v>805</v>
      </c>
      <c r="D117" s="88" t="s">
        <v>805</v>
      </c>
      <c r="E117" s="89">
        <v>1380</v>
      </c>
      <c r="F117" s="90" t="s">
        <v>857</v>
      </c>
      <c r="G117" s="89">
        <v>1572</v>
      </c>
      <c r="H117" s="91">
        <v>0.13913043478260878</v>
      </c>
      <c r="I117" s="92">
        <f t="shared" si="1"/>
        <v>1.1391304347826088</v>
      </c>
      <c r="J117" s="90" t="s">
        <v>68</v>
      </c>
    </row>
    <row r="118" spans="1:12" ht="15" customHeight="1">
      <c r="A118" s="86" t="s">
        <v>156</v>
      </c>
      <c r="B118" s="87">
        <v>15</v>
      </c>
      <c r="C118" s="88" t="s">
        <v>805</v>
      </c>
      <c r="D118" s="88" t="s">
        <v>805</v>
      </c>
      <c r="E118" s="89">
        <v>360</v>
      </c>
      <c r="F118" s="90" t="s">
        <v>837</v>
      </c>
      <c r="G118" s="89">
        <v>410</v>
      </c>
      <c r="H118" s="91">
        <v>0.13888888888888884</v>
      </c>
      <c r="I118" s="92">
        <f t="shared" si="1"/>
        <v>1.1388888888888888</v>
      </c>
      <c r="J118" s="90" t="s">
        <v>68</v>
      </c>
      <c r="L118" s="93"/>
    </row>
    <row r="119" spans="1:10" ht="15" customHeight="1">
      <c r="A119" s="86" t="s">
        <v>293</v>
      </c>
      <c r="B119" s="94">
        <v>33.5</v>
      </c>
      <c r="C119" s="95">
        <v>25</v>
      </c>
      <c r="D119" s="88">
        <v>8.5</v>
      </c>
      <c r="E119" s="89">
        <v>750</v>
      </c>
      <c r="F119" s="90" t="s">
        <v>843</v>
      </c>
      <c r="G119" s="96">
        <v>854</v>
      </c>
      <c r="H119" s="91">
        <v>0.13866666666666672</v>
      </c>
      <c r="I119" s="92">
        <f t="shared" si="1"/>
        <v>1.1386666666666667</v>
      </c>
      <c r="J119" s="90" t="s">
        <v>68</v>
      </c>
    </row>
    <row r="120" spans="1:10" ht="15" customHeight="1">
      <c r="A120" s="86" t="s">
        <v>81</v>
      </c>
      <c r="B120" s="94">
        <v>12.5</v>
      </c>
      <c r="C120" s="95">
        <v>9</v>
      </c>
      <c r="D120" s="88">
        <v>3.5</v>
      </c>
      <c r="E120" s="89">
        <v>270</v>
      </c>
      <c r="F120" s="90" t="s">
        <v>846</v>
      </c>
      <c r="G120" s="96">
        <v>306</v>
      </c>
      <c r="H120" s="91">
        <v>0.1333333333333333</v>
      </c>
      <c r="I120" s="92">
        <f t="shared" si="1"/>
        <v>1.1333333333333333</v>
      </c>
      <c r="J120" s="90" t="s">
        <v>68</v>
      </c>
    </row>
    <row r="121" spans="1:10" ht="15" customHeight="1">
      <c r="A121" s="86" t="s">
        <v>88</v>
      </c>
      <c r="B121" s="94">
        <v>24</v>
      </c>
      <c r="C121" s="95">
        <v>18</v>
      </c>
      <c r="D121" s="88">
        <v>6</v>
      </c>
      <c r="E121" s="89">
        <v>540</v>
      </c>
      <c r="F121" s="90" t="s">
        <v>817</v>
      </c>
      <c r="G121" s="96">
        <v>612</v>
      </c>
      <c r="H121" s="91">
        <v>0.1333333333333333</v>
      </c>
      <c r="I121" s="92">
        <f t="shared" si="1"/>
        <v>1.1333333333333333</v>
      </c>
      <c r="J121" s="90" t="s">
        <v>68</v>
      </c>
    </row>
    <row r="122" spans="1:10" ht="15" customHeight="1">
      <c r="A122" s="86" t="s">
        <v>538</v>
      </c>
      <c r="B122" s="87">
        <v>66</v>
      </c>
      <c r="C122" s="88" t="s">
        <v>805</v>
      </c>
      <c r="D122" s="88" t="s">
        <v>805</v>
      </c>
      <c r="E122" s="89">
        <v>1584</v>
      </c>
      <c r="F122" s="90" t="s">
        <v>858</v>
      </c>
      <c r="G122" s="89">
        <v>1790</v>
      </c>
      <c r="H122" s="91">
        <v>0.13005050505050497</v>
      </c>
      <c r="I122" s="92">
        <f t="shared" si="1"/>
        <v>1.130050505050505</v>
      </c>
      <c r="J122" s="90" t="s">
        <v>68</v>
      </c>
    </row>
    <row r="123" spans="1:10" ht="15" customHeight="1">
      <c r="A123" s="86" t="s">
        <v>778</v>
      </c>
      <c r="B123" s="87">
        <v>30</v>
      </c>
      <c r="C123" s="88" t="s">
        <v>805</v>
      </c>
      <c r="D123" s="88" t="s">
        <v>805</v>
      </c>
      <c r="E123" s="89">
        <v>720</v>
      </c>
      <c r="F123" s="90" t="s">
        <v>827</v>
      </c>
      <c r="G123" s="89">
        <v>812</v>
      </c>
      <c r="H123" s="91">
        <v>0.12777777777777777</v>
      </c>
      <c r="I123" s="92">
        <f t="shared" si="1"/>
        <v>1.1277777777777778</v>
      </c>
      <c r="J123" s="90" t="s">
        <v>68</v>
      </c>
    </row>
    <row r="124" spans="1:10" ht="15" customHeight="1">
      <c r="A124" s="86" t="s">
        <v>170</v>
      </c>
      <c r="B124" s="88">
        <v>10</v>
      </c>
      <c r="C124" s="88" t="s">
        <v>805</v>
      </c>
      <c r="D124" s="88" t="s">
        <v>805</v>
      </c>
      <c r="E124" s="90">
        <v>182</v>
      </c>
      <c r="F124" s="90" t="s">
        <v>859</v>
      </c>
      <c r="G124" s="89">
        <v>205</v>
      </c>
      <c r="H124" s="91">
        <v>0.12637362637362637</v>
      </c>
      <c r="I124" s="92">
        <f t="shared" si="1"/>
        <v>1.1263736263736264</v>
      </c>
      <c r="J124" s="90" t="s">
        <v>68</v>
      </c>
    </row>
    <row r="125" spans="1:10" ht="15" customHeight="1">
      <c r="A125" s="86" t="s">
        <v>238</v>
      </c>
      <c r="B125" s="94">
        <v>43.5</v>
      </c>
      <c r="C125" s="95">
        <v>33</v>
      </c>
      <c r="D125" s="88">
        <v>10.5</v>
      </c>
      <c r="E125" s="89">
        <v>990</v>
      </c>
      <c r="F125" s="90" t="s">
        <v>860</v>
      </c>
      <c r="G125" s="96">
        <v>1115</v>
      </c>
      <c r="H125" s="91">
        <v>0.1262626262626263</v>
      </c>
      <c r="I125" s="92">
        <f t="shared" si="1"/>
        <v>1.1262626262626263</v>
      </c>
      <c r="J125" s="90" t="s">
        <v>68</v>
      </c>
    </row>
    <row r="126" spans="1:10" ht="15" customHeight="1">
      <c r="A126" s="86" t="s">
        <v>664</v>
      </c>
      <c r="B126" s="94">
        <v>11</v>
      </c>
      <c r="C126" s="95">
        <v>8</v>
      </c>
      <c r="D126" s="88">
        <v>3</v>
      </c>
      <c r="E126" s="89">
        <v>240</v>
      </c>
      <c r="F126" s="90" t="s">
        <v>814</v>
      </c>
      <c r="G126" s="96">
        <v>270</v>
      </c>
      <c r="H126" s="91">
        <v>0.125</v>
      </c>
      <c r="I126" s="92">
        <f t="shared" si="1"/>
        <v>1.125</v>
      </c>
      <c r="J126" s="90" t="s">
        <v>68</v>
      </c>
    </row>
    <row r="127" spans="1:10" ht="15" customHeight="1">
      <c r="A127" s="86" t="s">
        <v>605</v>
      </c>
      <c r="B127" s="94">
        <v>49</v>
      </c>
      <c r="C127" s="95">
        <v>37</v>
      </c>
      <c r="D127" s="88">
        <v>12</v>
      </c>
      <c r="E127" s="89">
        <v>1110</v>
      </c>
      <c r="F127" s="90" t="s">
        <v>861</v>
      </c>
      <c r="G127" s="96">
        <v>1247</v>
      </c>
      <c r="H127" s="91">
        <v>0.1234234234234235</v>
      </c>
      <c r="I127" s="92">
        <f t="shared" si="1"/>
        <v>1.1234234234234235</v>
      </c>
      <c r="J127" s="90" t="s">
        <v>68</v>
      </c>
    </row>
    <row r="128" spans="1:10" ht="15" customHeight="1">
      <c r="A128" s="86" t="s">
        <v>57</v>
      </c>
      <c r="B128" s="94">
        <v>17</v>
      </c>
      <c r="C128" s="95">
        <v>13</v>
      </c>
      <c r="D128" s="88">
        <v>4</v>
      </c>
      <c r="E128" s="89">
        <v>390</v>
      </c>
      <c r="F128" s="90" t="s">
        <v>816</v>
      </c>
      <c r="G128" s="96">
        <v>438</v>
      </c>
      <c r="H128" s="91">
        <v>0.12307692307692308</v>
      </c>
      <c r="I128" s="92">
        <f t="shared" si="1"/>
        <v>1.123076923076923</v>
      </c>
      <c r="J128" s="90" t="s">
        <v>68</v>
      </c>
    </row>
    <row r="129" spans="1:10" ht="15" customHeight="1">
      <c r="A129" s="86" t="s">
        <v>630</v>
      </c>
      <c r="B129" s="94">
        <v>25</v>
      </c>
      <c r="C129" s="95">
        <v>19</v>
      </c>
      <c r="D129" s="88">
        <v>6</v>
      </c>
      <c r="E129" s="89">
        <v>570</v>
      </c>
      <c r="F129" s="90" t="s">
        <v>823</v>
      </c>
      <c r="G129" s="96">
        <v>638</v>
      </c>
      <c r="H129" s="91">
        <v>0.11929824561403501</v>
      </c>
      <c r="I129" s="92">
        <f t="shared" si="1"/>
        <v>1.119298245614035</v>
      </c>
      <c r="J129" s="90" t="s">
        <v>68</v>
      </c>
    </row>
    <row r="130" spans="1:10" ht="15" customHeight="1">
      <c r="A130" s="86" t="s">
        <v>417</v>
      </c>
      <c r="B130" s="94">
        <v>30</v>
      </c>
      <c r="C130" s="95">
        <v>23</v>
      </c>
      <c r="D130" s="88">
        <v>7</v>
      </c>
      <c r="E130" s="89">
        <v>690</v>
      </c>
      <c r="F130" s="90" t="s">
        <v>810</v>
      </c>
      <c r="G130" s="96">
        <v>772</v>
      </c>
      <c r="H130" s="91">
        <v>0.11884057971014483</v>
      </c>
      <c r="I130" s="92">
        <f t="shared" si="1"/>
        <v>1.1188405797101448</v>
      </c>
      <c r="J130" s="90" t="s">
        <v>68</v>
      </c>
    </row>
    <row r="131" spans="1:10" ht="15" customHeight="1">
      <c r="A131" s="86" t="s">
        <v>242</v>
      </c>
      <c r="B131" s="94">
        <v>21</v>
      </c>
      <c r="C131" s="95">
        <v>16</v>
      </c>
      <c r="D131" s="88">
        <v>5</v>
      </c>
      <c r="E131" s="89">
        <v>480</v>
      </c>
      <c r="F131" s="90" t="s">
        <v>809</v>
      </c>
      <c r="G131" s="96">
        <v>537</v>
      </c>
      <c r="H131" s="91">
        <v>0.11874999999999991</v>
      </c>
      <c r="I131" s="92">
        <f aca="true" t="shared" si="2" ref="I131:I194">H131+1</f>
        <v>1.11875</v>
      </c>
      <c r="J131" s="90" t="s">
        <v>68</v>
      </c>
    </row>
    <row r="132" spans="1:10" ht="15" customHeight="1">
      <c r="A132" s="86" t="s">
        <v>782</v>
      </c>
      <c r="B132" s="87">
        <v>30</v>
      </c>
      <c r="C132" s="88" t="s">
        <v>805</v>
      </c>
      <c r="D132" s="88" t="s">
        <v>805</v>
      </c>
      <c r="E132" s="89">
        <v>720</v>
      </c>
      <c r="F132" s="90" t="s">
        <v>827</v>
      </c>
      <c r="G132" s="89">
        <v>805</v>
      </c>
      <c r="H132" s="91">
        <v>0.11805555555555558</v>
      </c>
      <c r="I132" s="92">
        <f t="shared" si="2"/>
        <v>1.1180555555555556</v>
      </c>
      <c r="J132" s="90" t="s">
        <v>68</v>
      </c>
    </row>
    <row r="133" spans="1:10" ht="15" customHeight="1">
      <c r="A133" s="86" t="s">
        <v>165</v>
      </c>
      <c r="B133" s="94">
        <v>42.5</v>
      </c>
      <c r="C133" s="95">
        <v>32</v>
      </c>
      <c r="D133" s="88">
        <v>10.5</v>
      </c>
      <c r="E133" s="89">
        <v>960</v>
      </c>
      <c r="F133" s="90" t="s">
        <v>836</v>
      </c>
      <c r="G133" s="96">
        <v>1073</v>
      </c>
      <c r="H133" s="91">
        <v>0.1177083333333333</v>
      </c>
      <c r="I133" s="92">
        <f t="shared" si="2"/>
        <v>1.1177083333333333</v>
      </c>
      <c r="J133" s="90" t="s">
        <v>68</v>
      </c>
    </row>
    <row r="134" spans="1:10" ht="15" customHeight="1">
      <c r="A134" s="86" t="s">
        <v>328</v>
      </c>
      <c r="B134" s="94">
        <v>25</v>
      </c>
      <c r="C134" s="95">
        <v>19</v>
      </c>
      <c r="D134" s="88">
        <v>6</v>
      </c>
      <c r="E134" s="89">
        <v>570</v>
      </c>
      <c r="F134" s="90" t="s">
        <v>823</v>
      </c>
      <c r="G134" s="96">
        <v>636</v>
      </c>
      <c r="H134" s="91">
        <v>0.11578947368421044</v>
      </c>
      <c r="I134" s="92">
        <f t="shared" si="2"/>
        <v>1.1157894736842104</v>
      </c>
      <c r="J134" s="90" t="s">
        <v>68</v>
      </c>
    </row>
    <row r="135" spans="1:10" ht="15" customHeight="1">
      <c r="A135" s="86" t="s">
        <v>248</v>
      </c>
      <c r="B135" s="94">
        <v>24.5</v>
      </c>
      <c r="C135" s="95">
        <v>18</v>
      </c>
      <c r="D135" s="88">
        <v>6.5</v>
      </c>
      <c r="E135" s="89">
        <v>540</v>
      </c>
      <c r="F135" s="90" t="s">
        <v>817</v>
      </c>
      <c r="G135" s="96">
        <v>602</v>
      </c>
      <c r="H135" s="91">
        <v>0.11481481481481493</v>
      </c>
      <c r="I135" s="92">
        <f t="shared" si="2"/>
        <v>1.114814814814815</v>
      </c>
      <c r="J135" s="90" t="s">
        <v>68</v>
      </c>
    </row>
    <row r="136" spans="1:10" ht="15" customHeight="1">
      <c r="A136" s="86" t="s">
        <v>617</v>
      </c>
      <c r="B136" s="94">
        <v>18.5</v>
      </c>
      <c r="C136" s="95">
        <v>14</v>
      </c>
      <c r="D136" s="88">
        <v>4.5</v>
      </c>
      <c r="E136" s="89">
        <v>420</v>
      </c>
      <c r="F136" s="90" t="s">
        <v>820</v>
      </c>
      <c r="G136" s="96">
        <v>468</v>
      </c>
      <c r="H136" s="91">
        <v>0.11428571428571432</v>
      </c>
      <c r="I136" s="92">
        <f t="shared" si="2"/>
        <v>1.1142857142857143</v>
      </c>
      <c r="J136" s="90" t="s">
        <v>68</v>
      </c>
    </row>
    <row r="137" spans="1:10" ht="15" customHeight="1">
      <c r="A137" s="86" t="s">
        <v>631</v>
      </c>
      <c r="B137" s="94">
        <v>25</v>
      </c>
      <c r="C137" s="95">
        <v>19</v>
      </c>
      <c r="D137" s="88">
        <v>6</v>
      </c>
      <c r="E137" s="89">
        <v>570</v>
      </c>
      <c r="F137" s="90" t="s">
        <v>823</v>
      </c>
      <c r="G137" s="96">
        <v>635</v>
      </c>
      <c r="H137" s="91">
        <v>0.11403508771929816</v>
      </c>
      <c r="I137" s="92">
        <f t="shared" si="2"/>
        <v>1.1140350877192982</v>
      </c>
      <c r="J137" s="90" t="s">
        <v>68</v>
      </c>
    </row>
    <row r="138" spans="1:10" ht="15" customHeight="1">
      <c r="A138" s="86" t="s">
        <v>450</v>
      </c>
      <c r="B138" s="94">
        <v>34</v>
      </c>
      <c r="C138" s="95">
        <v>26</v>
      </c>
      <c r="D138" s="88">
        <v>8</v>
      </c>
      <c r="E138" s="89">
        <v>780</v>
      </c>
      <c r="F138" s="90" t="s">
        <v>811</v>
      </c>
      <c r="G138" s="96">
        <v>868</v>
      </c>
      <c r="H138" s="91">
        <v>0.11282051282051286</v>
      </c>
      <c r="I138" s="92">
        <f t="shared" si="2"/>
        <v>1.1128205128205129</v>
      </c>
      <c r="J138" s="90" t="s">
        <v>68</v>
      </c>
    </row>
    <row r="139" spans="1:12" ht="15" customHeight="1">
      <c r="A139" s="86" t="s">
        <v>183</v>
      </c>
      <c r="B139" s="94">
        <v>36</v>
      </c>
      <c r="C139" s="95">
        <v>27</v>
      </c>
      <c r="D139" s="88">
        <v>9</v>
      </c>
      <c r="E139" s="89">
        <v>810</v>
      </c>
      <c r="F139" s="90" t="s">
        <v>842</v>
      </c>
      <c r="G139" s="96">
        <v>901</v>
      </c>
      <c r="H139" s="91">
        <v>0.1123456790123456</v>
      </c>
      <c r="I139" s="92">
        <f t="shared" si="2"/>
        <v>1.1123456790123456</v>
      </c>
      <c r="J139" s="90" t="s">
        <v>68</v>
      </c>
      <c r="L139" s="93"/>
    </row>
    <row r="140" spans="1:12" ht="15" customHeight="1">
      <c r="A140" s="86" t="s">
        <v>522</v>
      </c>
      <c r="B140" s="87">
        <v>69</v>
      </c>
      <c r="C140" s="88" t="s">
        <v>805</v>
      </c>
      <c r="D140" s="88" t="s">
        <v>805</v>
      </c>
      <c r="E140" s="89">
        <v>1656</v>
      </c>
      <c r="F140" s="90" t="s">
        <v>862</v>
      </c>
      <c r="G140" s="89">
        <v>1839</v>
      </c>
      <c r="H140" s="91">
        <v>0.11050724637681153</v>
      </c>
      <c r="I140" s="92">
        <f t="shared" si="2"/>
        <v>1.1105072463768115</v>
      </c>
      <c r="J140" s="90" t="s">
        <v>68</v>
      </c>
      <c r="L140" s="93"/>
    </row>
    <row r="141" spans="1:10" ht="15" customHeight="1">
      <c r="A141" s="86" t="s">
        <v>492</v>
      </c>
      <c r="B141" s="87">
        <v>58</v>
      </c>
      <c r="C141" s="88" t="s">
        <v>805</v>
      </c>
      <c r="D141" s="88" t="s">
        <v>805</v>
      </c>
      <c r="E141" s="89">
        <v>1392</v>
      </c>
      <c r="F141" s="90" t="s">
        <v>863</v>
      </c>
      <c r="G141" s="89">
        <v>1545</v>
      </c>
      <c r="H141" s="91">
        <v>0.10991379310344818</v>
      </c>
      <c r="I141" s="92">
        <f t="shared" si="2"/>
        <v>1.1099137931034482</v>
      </c>
      <c r="J141" s="90" t="s">
        <v>68</v>
      </c>
    </row>
    <row r="142" spans="1:10" ht="15" customHeight="1">
      <c r="A142" s="86" t="s">
        <v>469</v>
      </c>
      <c r="B142" s="94">
        <v>30</v>
      </c>
      <c r="C142" s="95">
        <v>23</v>
      </c>
      <c r="D142" s="88">
        <v>7</v>
      </c>
      <c r="E142" s="89">
        <v>690</v>
      </c>
      <c r="F142" s="90" t="s">
        <v>864</v>
      </c>
      <c r="G142" s="96">
        <v>832</v>
      </c>
      <c r="H142" s="91">
        <v>0.21</v>
      </c>
      <c r="I142" s="92">
        <f t="shared" si="2"/>
        <v>1.21</v>
      </c>
      <c r="J142" s="90" t="s">
        <v>66</v>
      </c>
    </row>
    <row r="143" spans="1:12" ht="15" customHeight="1">
      <c r="A143" s="86" t="s">
        <v>337</v>
      </c>
      <c r="B143" s="94">
        <v>33</v>
      </c>
      <c r="C143" s="95">
        <v>25</v>
      </c>
      <c r="D143" s="88">
        <v>8</v>
      </c>
      <c r="E143" s="89">
        <v>750</v>
      </c>
      <c r="F143" s="90" t="s">
        <v>843</v>
      </c>
      <c r="G143" s="96">
        <v>832</v>
      </c>
      <c r="H143" s="91">
        <v>0.10933333333333328</v>
      </c>
      <c r="I143" s="92">
        <f t="shared" si="2"/>
        <v>1.1093333333333333</v>
      </c>
      <c r="J143" s="90" t="s">
        <v>68</v>
      </c>
      <c r="L143" s="93"/>
    </row>
    <row r="144" spans="1:10" ht="15" customHeight="1">
      <c r="A144" s="86" t="s">
        <v>473</v>
      </c>
      <c r="B144" s="94">
        <v>11</v>
      </c>
      <c r="C144" s="95">
        <v>8</v>
      </c>
      <c r="D144" s="88">
        <v>3</v>
      </c>
      <c r="E144" s="89">
        <v>240</v>
      </c>
      <c r="F144" s="90" t="s">
        <v>814</v>
      </c>
      <c r="G144" s="96">
        <v>266</v>
      </c>
      <c r="H144" s="91">
        <v>0.10833333333333339</v>
      </c>
      <c r="I144" s="92">
        <f t="shared" si="2"/>
        <v>1.1083333333333334</v>
      </c>
      <c r="J144" s="90" t="s">
        <v>68</v>
      </c>
    </row>
    <row r="145" spans="1:10" ht="15" customHeight="1">
      <c r="A145" s="86" t="s">
        <v>530</v>
      </c>
      <c r="B145" s="94">
        <v>38</v>
      </c>
      <c r="C145" s="95">
        <v>29</v>
      </c>
      <c r="D145" s="88">
        <v>9</v>
      </c>
      <c r="E145" s="89">
        <v>870</v>
      </c>
      <c r="F145" s="90" t="s">
        <v>815</v>
      </c>
      <c r="G145" s="96">
        <v>963</v>
      </c>
      <c r="H145" s="91">
        <v>0.10689655172413803</v>
      </c>
      <c r="I145" s="92">
        <f t="shared" si="2"/>
        <v>1.106896551724138</v>
      </c>
      <c r="J145" s="90" t="s">
        <v>68</v>
      </c>
    </row>
    <row r="146" spans="1:10" ht="15" customHeight="1">
      <c r="A146" s="86" t="s">
        <v>765</v>
      </c>
      <c r="B146" s="94">
        <v>15</v>
      </c>
      <c r="C146" s="95">
        <v>11</v>
      </c>
      <c r="D146" s="88">
        <v>4</v>
      </c>
      <c r="E146" s="89">
        <v>330</v>
      </c>
      <c r="F146" s="90" t="s">
        <v>822</v>
      </c>
      <c r="G146" s="96">
        <v>365</v>
      </c>
      <c r="H146" s="91">
        <v>0.10606060606060597</v>
      </c>
      <c r="I146" s="92">
        <f t="shared" si="2"/>
        <v>1.106060606060606</v>
      </c>
      <c r="J146" s="90" t="s">
        <v>68</v>
      </c>
    </row>
    <row r="147" spans="1:10" ht="15" customHeight="1">
      <c r="A147" s="86" t="s">
        <v>533</v>
      </c>
      <c r="B147" s="87">
        <v>115.5</v>
      </c>
      <c r="C147" s="88" t="s">
        <v>805</v>
      </c>
      <c r="D147" s="88" t="s">
        <v>805</v>
      </c>
      <c r="E147" s="89">
        <v>2772</v>
      </c>
      <c r="F147" s="90" t="s">
        <v>865</v>
      </c>
      <c r="G147" s="89">
        <v>3060</v>
      </c>
      <c r="H147" s="91">
        <v>0.10389610389610393</v>
      </c>
      <c r="I147" s="92">
        <f t="shared" si="2"/>
        <v>1.103896103896104</v>
      </c>
      <c r="J147" s="90" t="s">
        <v>68</v>
      </c>
    </row>
    <row r="148" spans="1:10" ht="15" customHeight="1">
      <c r="A148" s="86" t="s">
        <v>731</v>
      </c>
      <c r="B148" s="94">
        <v>21</v>
      </c>
      <c r="C148" s="95">
        <v>16</v>
      </c>
      <c r="D148" s="88">
        <v>5</v>
      </c>
      <c r="E148" s="89">
        <v>480</v>
      </c>
      <c r="F148" s="90" t="s">
        <v>809</v>
      </c>
      <c r="G148" s="96">
        <v>529</v>
      </c>
      <c r="H148" s="91">
        <v>0.1020833333333333</v>
      </c>
      <c r="I148" s="92">
        <f t="shared" si="2"/>
        <v>1.1020833333333333</v>
      </c>
      <c r="J148" s="90" t="s">
        <v>68</v>
      </c>
    </row>
    <row r="149" spans="1:10" ht="15" customHeight="1">
      <c r="A149" s="86" t="s">
        <v>209</v>
      </c>
      <c r="B149" s="94">
        <v>51.5</v>
      </c>
      <c r="C149" s="95">
        <v>39</v>
      </c>
      <c r="D149" s="88">
        <v>12.5</v>
      </c>
      <c r="E149" s="89">
        <v>1170</v>
      </c>
      <c r="F149" s="90" t="s">
        <v>847</v>
      </c>
      <c r="G149" s="96">
        <v>1289</v>
      </c>
      <c r="H149" s="91">
        <v>0.10170940170940179</v>
      </c>
      <c r="I149" s="92">
        <f t="shared" si="2"/>
        <v>1.1017094017094018</v>
      </c>
      <c r="J149" s="90" t="s">
        <v>68</v>
      </c>
    </row>
    <row r="150" spans="1:10" ht="15" customHeight="1">
      <c r="A150" s="86" t="s">
        <v>750</v>
      </c>
      <c r="B150" s="94">
        <v>29</v>
      </c>
      <c r="C150" s="95">
        <v>22</v>
      </c>
      <c r="D150" s="88">
        <v>7</v>
      </c>
      <c r="E150" s="89">
        <v>660</v>
      </c>
      <c r="F150" s="90" t="s">
        <v>812</v>
      </c>
      <c r="G150" s="96">
        <v>725</v>
      </c>
      <c r="H150" s="91">
        <v>0.0984848484848484</v>
      </c>
      <c r="I150" s="92">
        <f t="shared" si="2"/>
        <v>1.0984848484848484</v>
      </c>
      <c r="J150" s="90" t="s">
        <v>68</v>
      </c>
    </row>
    <row r="151" spans="1:10" ht="15" customHeight="1">
      <c r="A151" s="86" t="s">
        <v>552</v>
      </c>
      <c r="B151" s="94">
        <v>23.5</v>
      </c>
      <c r="C151" s="95">
        <v>18</v>
      </c>
      <c r="D151" s="88">
        <v>5.5</v>
      </c>
      <c r="E151" s="89">
        <v>540</v>
      </c>
      <c r="F151" s="90" t="s">
        <v>817</v>
      </c>
      <c r="G151" s="96">
        <v>592</v>
      </c>
      <c r="H151" s="91">
        <v>0.09629629629629632</v>
      </c>
      <c r="I151" s="92">
        <f t="shared" si="2"/>
        <v>1.0962962962962963</v>
      </c>
      <c r="J151" s="90" t="s">
        <v>68</v>
      </c>
    </row>
    <row r="152" spans="1:10" ht="15" customHeight="1">
      <c r="A152" s="86" t="s">
        <v>515</v>
      </c>
      <c r="B152" s="87">
        <v>85</v>
      </c>
      <c r="C152" s="88" t="s">
        <v>805</v>
      </c>
      <c r="D152" s="88" t="s">
        <v>805</v>
      </c>
      <c r="E152" s="89">
        <v>2040</v>
      </c>
      <c r="F152" s="90" t="s">
        <v>866</v>
      </c>
      <c r="G152" s="89">
        <v>2233</v>
      </c>
      <c r="H152" s="91">
        <v>0.09460784313725501</v>
      </c>
      <c r="I152" s="92">
        <f t="shared" si="2"/>
        <v>1.094607843137255</v>
      </c>
      <c r="J152" s="90" t="s">
        <v>68</v>
      </c>
    </row>
    <row r="153" spans="1:10" ht="15" customHeight="1">
      <c r="A153" s="86" t="s">
        <v>532</v>
      </c>
      <c r="B153" s="87">
        <v>84</v>
      </c>
      <c r="C153" s="88" t="s">
        <v>805</v>
      </c>
      <c r="D153" s="88" t="s">
        <v>805</v>
      </c>
      <c r="E153" s="89">
        <v>2016</v>
      </c>
      <c r="F153" s="90" t="s">
        <v>867</v>
      </c>
      <c r="G153" s="89">
        <v>2203</v>
      </c>
      <c r="H153" s="91">
        <v>0.09275793650793651</v>
      </c>
      <c r="I153" s="92">
        <f t="shared" si="2"/>
        <v>1.0927579365079365</v>
      </c>
      <c r="J153" s="90" t="s">
        <v>68</v>
      </c>
    </row>
    <row r="154" spans="1:12" ht="15" customHeight="1">
      <c r="A154" s="86" t="s">
        <v>340</v>
      </c>
      <c r="B154" s="94">
        <v>40</v>
      </c>
      <c r="C154" s="95">
        <v>30</v>
      </c>
      <c r="D154" s="88">
        <v>10</v>
      </c>
      <c r="E154" s="89">
        <v>900</v>
      </c>
      <c r="F154" s="90" t="s">
        <v>840</v>
      </c>
      <c r="G154" s="96">
        <v>979</v>
      </c>
      <c r="H154" s="91">
        <v>0.08777777777777773</v>
      </c>
      <c r="I154" s="92">
        <f t="shared" si="2"/>
        <v>1.0877777777777777</v>
      </c>
      <c r="J154" s="90" t="s">
        <v>68</v>
      </c>
      <c r="L154" s="93"/>
    </row>
    <row r="155" spans="1:10" ht="15" customHeight="1">
      <c r="A155" s="86" t="s">
        <v>684</v>
      </c>
      <c r="B155" s="87">
        <v>37</v>
      </c>
      <c r="C155" s="88" t="s">
        <v>805</v>
      </c>
      <c r="D155" s="88" t="s">
        <v>805</v>
      </c>
      <c r="E155" s="89">
        <v>888</v>
      </c>
      <c r="F155" s="90" t="s">
        <v>868</v>
      </c>
      <c r="G155" s="89">
        <v>963</v>
      </c>
      <c r="H155" s="91">
        <v>0.08445945945945943</v>
      </c>
      <c r="I155" s="92">
        <f t="shared" si="2"/>
        <v>1.0844594594594594</v>
      </c>
      <c r="J155" s="90" t="s">
        <v>68</v>
      </c>
    </row>
    <row r="156" spans="1:12" ht="15" customHeight="1">
      <c r="A156" s="86" t="s">
        <v>610</v>
      </c>
      <c r="B156" s="94">
        <v>25</v>
      </c>
      <c r="C156" s="95">
        <v>19</v>
      </c>
      <c r="D156" s="88">
        <v>6</v>
      </c>
      <c r="E156" s="89">
        <v>570</v>
      </c>
      <c r="F156" s="90" t="s">
        <v>823</v>
      </c>
      <c r="G156" s="96">
        <v>617</v>
      </c>
      <c r="H156" s="91">
        <v>0.08245614035087723</v>
      </c>
      <c r="I156" s="92">
        <f t="shared" si="2"/>
        <v>1.0824561403508772</v>
      </c>
      <c r="J156" s="90" t="s">
        <v>68</v>
      </c>
      <c r="L156" s="93"/>
    </row>
    <row r="157" spans="1:10" ht="15" customHeight="1">
      <c r="A157" s="86" t="s">
        <v>734</v>
      </c>
      <c r="B157" s="94">
        <v>18</v>
      </c>
      <c r="C157" s="95">
        <v>13</v>
      </c>
      <c r="D157" s="88">
        <v>5</v>
      </c>
      <c r="E157" s="89">
        <v>390</v>
      </c>
      <c r="F157" s="90" t="s">
        <v>816</v>
      </c>
      <c r="G157" s="96">
        <v>422</v>
      </c>
      <c r="H157" s="91">
        <v>0.08205128205128198</v>
      </c>
      <c r="I157" s="92">
        <f t="shared" si="2"/>
        <v>1.082051282051282</v>
      </c>
      <c r="J157" s="90" t="s">
        <v>68</v>
      </c>
    </row>
    <row r="158" spans="1:10" ht="15" customHeight="1">
      <c r="A158" s="86" t="s">
        <v>82</v>
      </c>
      <c r="B158" s="94">
        <v>41</v>
      </c>
      <c r="C158" s="95">
        <v>31</v>
      </c>
      <c r="D158" s="88">
        <v>10</v>
      </c>
      <c r="E158" s="89">
        <v>930</v>
      </c>
      <c r="F158" s="90" t="s">
        <v>829</v>
      </c>
      <c r="G158" s="96">
        <v>1006</v>
      </c>
      <c r="H158" s="91">
        <v>0.08172043010752694</v>
      </c>
      <c r="I158" s="92">
        <f t="shared" si="2"/>
        <v>1.081720430107527</v>
      </c>
      <c r="J158" s="90" t="s">
        <v>68</v>
      </c>
    </row>
    <row r="159" spans="1:10" ht="15" customHeight="1">
      <c r="A159" s="86" t="s">
        <v>503</v>
      </c>
      <c r="B159" s="87">
        <v>58</v>
      </c>
      <c r="C159" s="88" t="s">
        <v>805</v>
      </c>
      <c r="D159" s="88" t="s">
        <v>805</v>
      </c>
      <c r="E159" s="89">
        <v>1392</v>
      </c>
      <c r="F159" s="90" t="s">
        <v>863</v>
      </c>
      <c r="G159" s="89">
        <v>1504</v>
      </c>
      <c r="H159" s="91">
        <v>0.08045977011494254</v>
      </c>
      <c r="I159" s="92">
        <f t="shared" si="2"/>
        <v>1.0804597701149425</v>
      </c>
      <c r="J159" s="90" t="s">
        <v>68</v>
      </c>
    </row>
    <row r="160" spans="1:12" ht="15" customHeight="1">
      <c r="A160" s="86" t="s">
        <v>447</v>
      </c>
      <c r="B160" s="94">
        <v>40</v>
      </c>
      <c r="C160" s="95">
        <v>30</v>
      </c>
      <c r="D160" s="88">
        <v>10</v>
      </c>
      <c r="E160" s="89">
        <v>900</v>
      </c>
      <c r="F160" s="90" t="s">
        <v>840</v>
      </c>
      <c r="G160" s="96">
        <v>967</v>
      </c>
      <c r="H160" s="91">
        <v>0.07444444444444454</v>
      </c>
      <c r="I160" s="92">
        <f t="shared" si="2"/>
        <v>1.0744444444444445</v>
      </c>
      <c r="J160" s="90" t="s">
        <v>68</v>
      </c>
      <c r="L160" s="93"/>
    </row>
    <row r="161" spans="1:10" ht="15" customHeight="1">
      <c r="A161" s="86" t="s">
        <v>643</v>
      </c>
      <c r="B161" s="94">
        <v>15</v>
      </c>
      <c r="C161" s="95">
        <v>11</v>
      </c>
      <c r="D161" s="88">
        <v>4</v>
      </c>
      <c r="E161" s="89">
        <v>330</v>
      </c>
      <c r="F161" s="90" t="s">
        <v>822</v>
      </c>
      <c r="G161" s="96">
        <v>354</v>
      </c>
      <c r="H161" s="91">
        <v>0.07272727272727275</v>
      </c>
      <c r="I161" s="92">
        <f t="shared" si="2"/>
        <v>1.0727272727272728</v>
      </c>
      <c r="J161" s="90" t="s">
        <v>68</v>
      </c>
    </row>
    <row r="162" spans="1:10" ht="15" customHeight="1">
      <c r="A162" s="86" t="s">
        <v>651</v>
      </c>
      <c r="B162" s="87">
        <v>40</v>
      </c>
      <c r="C162" s="88" t="s">
        <v>805</v>
      </c>
      <c r="D162" s="88" t="s">
        <v>805</v>
      </c>
      <c r="E162" s="89">
        <v>960</v>
      </c>
      <c r="F162" s="90" t="s">
        <v>836</v>
      </c>
      <c r="G162" s="89">
        <v>1029</v>
      </c>
      <c r="H162" s="91">
        <v>0.07187499999999991</v>
      </c>
      <c r="I162" s="92">
        <f t="shared" si="2"/>
        <v>1.071875</v>
      </c>
      <c r="J162" s="90" t="s">
        <v>68</v>
      </c>
    </row>
    <row r="163" spans="1:10" ht="15" customHeight="1">
      <c r="A163" s="86" t="s">
        <v>376</v>
      </c>
      <c r="B163" s="94">
        <v>15</v>
      </c>
      <c r="C163" s="95">
        <v>11</v>
      </c>
      <c r="D163" s="88">
        <v>4</v>
      </c>
      <c r="E163" s="89">
        <v>330</v>
      </c>
      <c r="F163" s="90" t="s">
        <v>822</v>
      </c>
      <c r="G163" s="96">
        <v>353</v>
      </c>
      <c r="H163" s="91">
        <v>0.06969696969696959</v>
      </c>
      <c r="I163" s="92">
        <f t="shared" si="2"/>
        <v>1.0696969696969696</v>
      </c>
      <c r="J163" s="90" t="s">
        <v>68</v>
      </c>
    </row>
    <row r="164" spans="1:12" ht="15" customHeight="1">
      <c r="A164" s="86" t="s">
        <v>204</v>
      </c>
      <c r="B164" s="94">
        <v>24.5</v>
      </c>
      <c r="C164" s="95">
        <v>18</v>
      </c>
      <c r="D164" s="88">
        <v>6.5</v>
      </c>
      <c r="E164" s="89">
        <v>540</v>
      </c>
      <c r="F164" s="90" t="s">
        <v>817</v>
      </c>
      <c r="G164" s="96">
        <v>577</v>
      </c>
      <c r="H164" s="91">
        <v>0.06851851851851842</v>
      </c>
      <c r="I164" s="92">
        <f t="shared" si="2"/>
        <v>1.0685185185185184</v>
      </c>
      <c r="J164" s="90" t="s">
        <v>68</v>
      </c>
      <c r="L164" s="93"/>
    </row>
    <row r="165" spans="1:10" ht="15" customHeight="1">
      <c r="A165" s="86" t="s">
        <v>738</v>
      </c>
      <c r="B165" s="94">
        <v>28</v>
      </c>
      <c r="C165" s="95">
        <v>21</v>
      </c>
      <c r="D165" s="88">
        <v>7</v>
      </c>
      <c r="E165" s="89">
        <v>630</v>
      </c>
      <c r="F165" s="90" t="s">
        <v>821</v>
      </c>
      <c r="G165" s="96">
        <v>672</v>
      </c>
      <c r="H165" s="91">
        <v>0.06666666666666665</v>
      </c>
      <c r="I165" s="92">
        <f t="shared" si="2"/>
        <v>1.0666666666666667</v>
      </c>
      <c r="J165" s="90" t="s">
        <v>68</v>
      </c>
    </row>
    <row r="166" spans="1:12" ht="15" customHeight="1">
      <c r="A166" s="86" t="s">
        <v>693</v>
      </c>
      <c r="B166" s="94">
        <v>46</v>
      </c>
      <c r="C166" s="95">
        <v>35</v>
      </c>
      <c r="D166" s="88">
        <v>11</v>
      </c>
      <c r="E166" s="89">
        <v>1050</v>
      </c>
      <c r="F166" s="90" t="s">
        <v>825</v>
      </c>
      <c r="G166" s="96">
        <v>1116</v>
      </c>
      <c r="H166" s="91">
        <v>0.06285714285714294</v>
      </c>
      <c r="I166" s="92">
        <f t="shared" si="2"/>
        <v>1.062857142857143</v>
      </c>
      <c r="J166" s="90" t="s">
        <v>68</v>
      </c>
      <c r="L166" s="93"/>
    </row>
    <row r="167" spans="1:12" ht="15" customHeight="1">
      <c r="A167" s="86" t="s">
        <v>134</v>
      </c>
      <c r="B167" s="94">
        <v>8</v>
      </c>
      <c r="C167" s="95">
        <v>6</v>
      </c>
      <c r="D167" s="88">
        <v>2</v>
      </c>
      <c r="E167" s="89">
        <v>180</v>
      </c>
      <c r="F167" s="90" t="s">
        <v>807</v>
      </c>
      <c r="G167" s="96">
        <v>191</v>
      </c>
      <c r="H167" s="91">
        <v>0.061111111111111116</v>
      </c>
      <c r="I167" s="92">
        <f t="shared" si="2"/>
        <v>1.0611111111111111</v>
      </c>
      <c r="J167" s="90" t="s">
        <v>68</v>
      </c>
      <c r="L167" s="93"/>
    </row>
    <row r="168" spans="1:10" ht="15" customHeight="1">
      <c r="A168" s="86" t="s">
        <v>347</v>
      </c>
      <c r="B168" s="94">
        <v>28</v>
      </c>
      <c r="C168" s="95">
        <v>21</v>
      </c>
      <c r="D168" s="88">
        <v>7</v>
      </c>
      <c r="E168" s="89">
        <v>630</v>
      </c>
      <c r="F168" s="90" t="s">
        <v>821</v>
      </c>
      <c r="G168" s="96">
        <v>667</v>
      </c>
      <c r="H168" s="91">
        <v>0.058730158730158744</v>
      </c>
      <c r="I168" s="92">
        <f t="shared" si="2"/>
        <v>1.0587301587301587</v>
      </c>
      <c r="J168" s="90" t="s">
        <v>68</v>
      </c>
    </row>
    <row r="169" spans="1:13" ht="15" customHeight="1">
      <c r="A169" s="86" t="s">
        <v>669</v>
      </c>
      <c r="B169" s="94">
        <v>9</v>
      </c>
      <c r="C169" s="88" t="s">
        <v>805</v>
      </c>
      <c r="D169" s="88" t="s">
        <v>805</v>
      </c>
      <c r="E169" s="89">
        <v>216</v>
      </c>
      <c r="F169" s="90" t="s">
        <v>869</v>
      </c>
      <c r="G169" s="96">
        <v>228</v>
      </c>
      <c r="H169" s="91">
        <v>0.05555555555555558</v>
      </c>
      <c r="I169" s="92">
        <f t="shared" si="2"/>
        <v>1.0555555555555556</v>
      </c>
      <c r="J169" s="90" t="s">
        <v>68</v>
      </c>
      <c r="L169" s="93"/>
      <c r="M169" s="75">
        <f>77*0.8</f>
        <v>61.6</v>
      </c>
    </row>
    <row r="170" spans="1:10" ht="15" customHeight="1">
      <c r="A170" s="86" t="s">
        <v>108</v>
      </c>
      <c r="B170" s="94">
        <v>60</v>
      </c>
      <c r="C170" s="95">
        <v>46</v>
      </c>
      <c r="D170" s="88">
        <v>14</v>
      </c>
      <c r="E170" s="89">
        <v>1380</v>
      </c>
      <c r="F170" s="90" t="s">
        <v>857</v>
      </c>
      <c r="G170" s="96">
        <v>1455</v>
      </c>
      <c r="H170" s="91">
        <v>0.05434782608695654</v>
      </c>
      <c r="I170" s="92">
        <f t="shared" si="2"/>
        <v>1.0543478260869565</v>
      </c>
      <c r="J170" s="90" t="s">
        <v>68</v>
      </c>
    </row>
    <row r="171" spans="1:10" ht="15" customHeight="1">
      <c r="A171" s="86" t="s">
        <v>786</v>
      </c>
      <c r="B171" s="87">
        <v>18</v>
      </c>
      <c r="C171" s="88" t="s">
        <v>805</v>
      </c>
      <c r="D171" s="88" t="s">
        <v>805</v>
      </c>
      <c r="E171" s="89">
        <v>432</v>
      </c>
      <c r="F171" s="90" t="s">
        <v>870</v>
      </c>
      <c r="G171" s="89">
        <v>454</v>
      </c>
      <c r="H171" s="91">
        <v>0.05092592592592582</v>
      </c>
      <c r="I171" s="92">
        <f t="shared" si="2"/>
        <v>1.0509259259259258</v>
      </c>
      <c r="J171" s="90" t="s">
        <v>68</v>
      </c>
    </row>
    <row r="172" spans="1:10" ht="15" customHeight="1">
      <c r="A172" s="86" t="s">
        <v>773</v>
      </c>
      <c r="B172" s="94">
        <v>19</v>
      </c>
      <c r="C172" s="95">
        <v>14</v>
      </c>
      <c r="D172" s="88">
        <v>5</v>
      </c>
      <c r="E172" s="89">
        <v>420</v>
      </c>
      <c r="F172" s="90" t="s">
        <v>820</v>
      </c>
      <c r="G172" s="96">
        <v>441</v>
      </c>
      <c r="H172" s="91">
        <v>0.050000000000000044</v>
      </c>
      <c r="I172" s="92">
        <f t="shared" si="2"/>
        <v>1.05</v>
      </c>
      <c r="J172" s="90" t="s">
        <v>68</v>
      </c>
    </row>
    <row r="173" spans="1:10" ht="15" customHeight="1">
      <c r="A173" s="86" t="s">
        <v>783</v>
      </c>
      <c r="B173" s="87">
        <v>25</v>
      </c>
      <c r="C173" s="88" t="s">
        <v>805</v>
      </c>
      <c r="D173" s="88" t="s">
        <v>805</v>
      </c>
      <c r="E173" s="89">
        <v>600</v>
      </c>
      <c r="F173" s="90" t="s">
        <v>871</v>
      </c>
      <c r="G173" s="89">
        <v>629</v>
      </c>
      <c r="H173" s="91">
        <v>0.04833333333333334</v>
      </c>
      <c r="I173" s="92">
        <f t="shared" si="2"/>
        <v>1.0483333333333333</v>
      </c>
      <c r="J173" s="90" t="s">
        <v>68</v>
      </c>
    </row>
    <row r="174" spans="1:10" ht="15" customHeight="1">
      <c r="A174" s="86" t="s">
        <v>255</v>
      </c>
      <c r="B174" s="94">
        <v>46</v>
      </c>
      <c r="C174" s="95">
        <v>35</v>
      </c>
      <c r="D174" s="88">
        <v>11</v>
      </c>
      <c r="E174" s="89">
        <v>1050</v>
      </c>
      <c r="F174" s="90" t="s">
        <v>825</v>
      </c>
      <c r="G174" s="96">
        <v>1099</v>
      </c>
      <c r="H174" s="91">
        <v>0.046666666666666634</v>
      </c>
      <c r="I174" s="92">
        <f t="shared" si="2"/>
        <v>1.0466666666666666</v>
      </c>
      <c r="J174" s="90" t="s">
        <v>68</v>
      </c>
    </row>
    <row r="175" spans="1:10" ht="15" customHeight="1">
      <c r="A175" s="86" t="s">
        <v>312</v>
      </c>
      <c r="B175" s="94">
        <v>15</v>
      </c>
      <c r="C175" s="95">
        <v>11</v>
      </c>
      <c r="D175" s="88">
        <v>4</v>
      </c>
      <c r="E175" s="89">
        <v>330</v>
      </c>
      <c r="F175" s="90" t="s">
        <v>822</v>
      </c>
      <c r="G175" s="96">
        <v>345</v>
      </c>
      <c r="H175" s="91">
        <v>0.045454545454545414</v>
      </c>
      <c r="I175" s="92">
        <f t="shared" si="2"/>
        <v>1.0454545454545454</v>
      </c>
      <c r="J175" s="90" t="s">
        <v>68</v>
      </c>
    </row>
    <row r="176" spans="1:10" ht="15" customHeight="1">
      <c r="A176" s="86" t="s">
        <v>784</v>
      </c>
      <c r="B176" s="87">
        <v>25</v>
      </c>
      <c r="C176" s="88" t="s">
        <v>805</v>
      </c>
      <c r="D176" s="88" t="s">
        <v>805</v>
      </c>
      <c r="E176" s="89">
        <v>600</v>
      </c>
      <c r="F176" s="90" t="s">
        <v>871</v>
      </c>
      <c r="G176" s="89">
        <v>626</v>
      </c>
      <c r="H176" s="91">
        <v>0.043333333333333224</v>
      </c>
      <c r="I176" s="92">
        <f t="shared" si="2"/>
        <v>1.0433333333333332</v>
      </c>
      <c r="J176" s="90" t="s">
        <v>68</v>
      </c>
    </row>
    <row r="177" spans="1:10" ht="15" customHeight="1">
      <c r="A177" s="86" t="s">
        <v>436</v>
      </c>
      <c r="B177" s="94">
        <v>20</v>
      </c>
      <c r="C177" s="95">
        <v>15</v>
      </c>
      <c r="D177" s="88">
        <v>5</v>
      </c>
      <c r="E177" s="89">
        <v>450</v>
      </c>
      <c r="F177" s="90" t="s">
        <v>838</v>
      </c>
      <c r="G177" s="96">
        <v>469</v>
      </c>
      <c r="H177" s="91">
        <v>0.04222222222222216</v>
      </c>
      <c r="I177" s="92">
        <f t="shared" si="2"/>
        <v>1.0422222222222222</v>
      </c>
      <c r="J177" s="90" t="s">
        <v>68</v>
      </c>
    </row>
    <row r="178" spans="1:10" ht="15" customHeight="1">
      <c r="A178" s="86" t="s">
        <v>342</v>
      </c>
      <c r="B178" s="94">
        <v>48</v>
      </c>
      <c r="C178" s="95">
        <v>36</v>
      </c>
      <c r="D178" s="88">
        <v>12</v>
      </c>
      <c r="E178" s="89">
        <v>1080</v>
      </c>
      <c r="F178" s="90" t="s">
        <v>872</v>
      </c>
      <c r="G178" s="96">
        <v>1125</v>
      </c>
      <c r="H178" s="91">
        <v>0.04166666666666674</v>
      </c>
      <c r="I178" s="92">
        <f t="shared" si="2"/>
        <v>1.0416666666666667</v>
      </c>
      <c r="J178" s="90" t="s">
        <v>68</v>
      </c>
    </row>
    <row r="179" spans="1:10" ht="15" customHeight="1">
      <c r="A179" s="86" t="s">
        <v>743</v>
      </c>
      <c r="B179" s="94">
        <v>18</v>
      </c>
      <c r="C179" s="95">
        <v>13</v>
      </c>
      <c r="D179" s="88">
        <v>5</v>
      </c>
      <c r="E179" s="89">
        <v>390</v>
      </c>
      <c r="F179" s="90" t="s">
        <v>816</v>
      </c>
      <c r="G179" s="96">
        <v>406</v>
      </c>
      <c r="H179" s="91">
        <v>0.0410256410256411</v>
      </c>
      <c r="I179" s="92">
        <f t="shared" si="2"/>
        <v>1.041025641025641</v>
      </c>
      <c r="J179" s="90" t="s">
        <v>68</v>
      </c>
    </row>
    <row r="180" spans="1:10" ht="15" customHeight="1">
      <c r="A180" s="86" t="s">
        <v>392</v>
      </c>
      <c r="B180" s="94">
        <v>13.5</v>
      </c>
      <c r="C180" s="95">
        <v>10</v>
      </c>
      <c r="D180" s="88">
        <v>3.5</v>
      </c>
      <c r="E180" s="89">
        <v>300</v>
      </c>
      <c r="F180" s="90" t="s">
        <v>818</v>
      </c>
      <c r="G180" s="96">
        <v>312</v>
      </c>
      <c r="H180" s="91">
        <v>0.040000000000000036</v>
      </c>
      <c r="I180" s="92">
        <f t="shared" si="2"/>
        <v>1.04</v>
      </c>
      <c r="J180" s="90" t="s">
        <v>68</v>
      </c>
    </row>
    <row r="181" spans="1:12" ht="15" customHeight="1">
      <c r="A181" s="86" t="s">
        <v>737</v>
      </c>
      <c r="B181" s="94">
        <v>30</v>
      </c>
      <c r="C181" s="95">
        <v>23</v>
      </c>
      <c r="D181" s="88">
        <v>7</v>
      </c>
      <c r="E181" s="89">
        <v>690</v>
      </c>
      <c r="F181" s="90" t="s">
        <v>810</v>
      </c>
      <c r="G181" s="96">
        <v>717</v>
      </c>
      <c r="H181" s="91">
        <v>0.03913043478260869</v>
      </c>
      <c r="I181" s="92">
        <f t="shared" si="2"/>
        <v>1.0391304347826087</v>
      </c>
      <c r="J181" s="90" t="s">
        <v>68</v>
      </c>
      <c r="L181" s="93"/>
    </row>
    <row r="182" spans="1:10" ht="15" customHeight="1">
      <c r="A182" s="86" t="s">
        <v>616</v>
      </c>
      <c r="B182" s="94">
        <v>30</v>
      </c>
      <c r="C182" s="95">
        <v>23</v>
      </c>
      <c r="D182" s="88">
        <v>7</v>
      </c>
      <c r="E182" s="89">
        <v>690</v>
      </c>
      <c r="F182" s="90" t="s">
        <v>810</v>
      </c>
      <c r="G182" s="96">
        <v>716</v>
      </c>
      <c r="H182" s="91">
        <v>0.037681159420289934</v>
      </c>
      <c r="I182" s="92">
        <f t="shared" si="2"/>
        <v>1.03768115942029</v>
      </c>
      <c r="J182" s="90" t="s">
        <v>68</v>
      </c>
    </row>
    <row r="183" spans="1:10" ht="15" customHeight="1">
      <c r="A183" s="86" t="s">
        <v>298</v>
      </c>
      <c r="B183" s="94">
        <v>24.5</v>
      </c>
      <c r="C183" s="95">
        <v>18</v>
      </c>
      <c r="D183" s="88">
        <v>6.5</v>
      </c>
      <c r="E183" s="89">
        <v>540</v>
      </c>
      <c r="F183" s="90" t="s">
        <v>817</v>
      </c>
      <c r="G183" s="96">
        <v>560</v>
      </c>
      <c r="H183" s="91">
        <v>0.03703703703703698</v>
      </c>
      <c r="I183" s="92">
        <f t="shared" si="2"/>
        <v>1.037037037037037</v>
      </c>
      <c r="J183" s="90" t="s">
        <v>68</v>
      </c>
    </row>
    <row r="184" spans="1:12" ht="15" customHeight="1">
      <c r="A184" s="86" t="s">
        <v>526</v>
      </c>
      <c r="B184" s="87">
        <v>43</v>
      </c>
      <c r="C184" s="88" t="s">
        <v>805</v>
      </c>
      <c r="D184" s="88" t="s">
        <v>805</v>
      </c>
      <c r="E184" s="89">
        <v>1032</v>
      </c>
      <c r="F184" s="90" t="s">
        <v>873</v>
      </c>
      <c r="G184" s="89">
        <v>1070</v>
      </c>
      <c r="H184" s="91">
        <v>0.036821705426356655</v>
      </c>
      <c r="I184" s="92">
        <f t="shared" si="2"/>
        <v>1.0368217054263567</v>
      </c>
      <c r="J184" s="90" t="s">
        <v>68</v>
      </c>
      <c r="L184" s="93"/>
    </row>
    <row r="185" spans="1:10" ht="15" customHeight="1">
      <c r="A185" s="86" t="s">
        <v>145</v>
      </c>
      <c r="B185" s="94">
        <v>36</v>
      </c>
      <c r="C185" s="95">
        <v>27</v>
      </c>
      <c r="D185" s="88">
        <v>9</v>
      </c>
      <c r="E185" s="89">
        <v>810</v>
      </c>
      <c r="F185" s="90" t="s">
        <v>842</v>
      </c>
      <c r="G185" s="96">
        <v>839</v>
      </c>
      <c r="H185" s="91">
        <v>0.03580246913580254</v>
      </c>
      <c r="I185" s="92">
        <f t="shared" si="2"/>
        <v>1.0358024691358025</v>
      </c>
      <c r="J185" s="90" t="s">
        <v>68</v>
      </c>
    </row>
    <row r="186" spans="1:10" ht="15" customHeight="1">
      <c r="A186" s="86" t="s">
        <v>228</v>
      </c>
      <c r="B186" s="94">
        <v>37</v>
      </c>
      <c r="C186" s="95">
        <v>28</v>
      </c>
      <c r="D186" s="88">
        <v>9</v>
      </c>
      <c r="E186" s="89">
        <v>840</v>
      </c>
      <c r="F186" s="90" t="s">
        <v>841</v>
      </c>
      <c r="G186" s="96">
        <v>869</v>
      </c>
      <c r="H186" s="91">
        <v>0.03452380952380962</v>
      </c>
      <c r="I186" s="92">
        <f t="shared" si="2"/>
        <v>1.0345238095238096</v>
      </c>
      <c r="J186" s="90" t="s">
        <v>68</v>
      </c>
    </row>
    <row r="187" spans="1:12" ht="15" customHeight="1">
      <c r="A187" s="86" t="s">
        <v>785</v>
      </c>
      <c r="B187" s="87">
        <v>32</v>
      </c>
      <c r="C187" s="88" t="s">
        <v>805</v>
      </c>
      <c r="D187" s="88" t="s">
        <v>805</v>
      </c>
      <c r="E187" s="89">
        <v>768</v>
      </c>
      <c r="F187" s="90" t="s">
        <v>874</v>
      </c>
      <c r="G187" s="89">
        <v>794</v>
      </c>
      <c r="H187" s="91">
        <v>0.03385416666666674</v>
      </c>
      <c r="I187" s="92">
        <f t="shared" si="2"/>
        <v>1.0338541666666667</v>
      </c>
      <c r="J187" s="90" t="s">
        <v>68</v>
      </c>
      <c r="L187" s="93"/>
    </row>
    <row r="188" spans="1:10" ht="15" customHeight="1">
      <c r="A188" s="86" t="s">
        <v>163</v>
      </c>
      <c r="B188" s="87">
        <v>15</v>
      </c>
      <c r="C188" s="88" t="s">
        <v>805</v>
      </c>
      <c r="D188" s="88" t="s">
        <v>805</v>
      </c>
      <c r="E188" s="89">
        <v>360</v>
      </c>
      <c r="F188" s="90" t="s">
        <v>837</v>
      </c>
      <c r="G188" s="89">
        <v>371</v>
      </c>
      <c r="H188" s="91">
        <v>0.030555555555555447</v>
      </c>
      <c r="I188" s="92">
        <f t="shared" si="2"/>
        <v>1.0305555555555554</v>
      </c>
      <c r="J188" s="90" t="s">
        <v>68</v>
      </c>
    </row>
    <row r="189" spans="1:10" ht="15" customHeight="1">
      <c r="A189" s="86" t="s">
        <v>740</v>
      </c>
      <c r="B189" s="94">
        <v>25</v>
      </c>
      <c r="C189" s="95">
        <v>19</v>
      </c>
      <c r="D189" s="88">
        <v>6</v>
      </c>
      <c r="E189" s="89">
        <v>570</v>
      </c>
      <c r="F189" s="90" t="s">
        <v>823</v>
      </c>
      <c r="G189" s="96">
        <v>587</v>
      </c>
      <c r="H189" s="91">
        <v>0.029824561403508865</v>
      </c>
      <c r="I189" s="92">
        <f t="shared" si="2"/>
        <v>1.0298245614035089</v>
      </c>
      <c r="J189" s="90" t="s">
        <v>68</v>
      </c>
    </row>
    <row r="190" spans="1:10" ht="15" customHeight="1">
      <c r="A190" s="86" t="s">
        <v>382</v>
      </c>
      <c r="B190" s="94">
        <v>21</v>
      </c>
      <c r="C190" s="95">
        <v>16</v>
      </c>
      <c r="D190" s="88">
        <v>5</v>
      </c>
      <c r="E190" s="89">
        <v>480</v>
      </c>
      <c r="F190" s="90" t="s">
        <v>809</v>
      </c>
      <c r="G190" s="96">
        <v>494</v>
      </c>
      <c r="H190" s="91">
        <v>0.029166666666666563</v>
      </c>
      <c r="I190" s="92">
        <f t="shared" si="2"/>
        <v>1.0291666666666666</v>
      </c>
      <c r="J190" s="90" t="s">
        <v>68</v>
      </c>
    </row>
    <row r="191" spans="1:10" ht="15" customHeight="1">
      <c r="A191" s="86" t="s">
        <v>249</v>
      </c>
      <c r="B191" s="94">
        <v>23</v>
      </c>
      <c r="C191" s="95">
        <v>17</v>
      </c>
      <c r="D191" s="88">
        <v>6</v>
      </c>
      <c r="E191" s="89">
        <v>510</v>
      </c>
      <c r="F191" s="90" t="s">
        <v>833</v>
      </c>
      <c r="G191" s="96">
        <v>523</v>
      </c>
      <c r="H191" s="91">
        <v>0.025490196078431282</v>
      </c>
      <c r="I191" s="92">
        <f t="shared" si="2"/>
        <v>1.0254901960784313</v>
      </c>
      <c r="J191" s="90" t="s">
        <v>68</v>
      </c>
    </row>
    <row r="192" spans="1:10" ht="15" customHeight="1">
      <c r="A192" s="86" t="s">
        <v>777</v>
      </c>
      <c r="B192" s="87">
        <v>25</v>
      </c>
      <c r="C192" s="88" t="s">
        <v>805</v>
      </c>
      <c r="D192" s="88" t="s">
        <v>805</v>
      </c>
      <c r="E192" s="89">
        <v>600</v>
      </c>
      <c r="F192" s="90" t="s">
        <v>871</v>
      </c>
      <c r="G192" s="89">
        <v>615</v>
      </c>
      <c r="H192" s="91">
        <v>0.02499999999999991</v>
      </c>
      <c r="I192" s="92">
        <f t="shared" si="2"/>
        <v>1.025</v>
      </c>
      <c r="J192" s="90" t="s">
        <v>68</v>
      </c>
    </row>
    <row r="193" spans="1:12" ht="15" customHeight="1">
      <c r="A193" s="86" t="s">
        <v>509</v>
      </c>
      <c r="B193" s="94">
        <v>15.5</v>
      </c>
      <c r="C193" s="95">
        <v>11</v>
      </c>
      <c r="D193" s="88">
        <v>4.5</v>
      </c>
      <c r="E193" s="89">
        <v>330</v>
      </c>
      <c r="F193" s="90" t="s">
        <v>822</v>
      </c>
      <c r="G193" s="96">
        <v>338</v>
      </c>
      <c r="H193" s="91">
        <v>0.024242424242424176</v>
      </c>
      <c r="I193" s="92">
        <f t="shared" si="2"/>
        <v>1.0242424242424242</v>
      </c>
      <c r="J193" s="90" t="s">
        <v>68</v>
      </c>
      <c r="L193" s="93"/>
    </row>
    <row r="194" spans="1:10" ht="15" customHeight="1">
      <c r="A194" s="86" t="s">
        <v>294</v>
      </c>
      <c r="B194" s="94">
        <v>31.5</v>
      </c>
      <c r="C194" s="95">
        <v>24</v>
      </c>
      <c r="D194" s="88">
        <v>7.5</v>
      </c>
      <c r="E194" s="89">
        <v>720</v>
      </c>
      <c r="F194" s="90" t="s">
        <v>827</v>
      </c>
      <c r="G194" s="96">
        <v>737</v>
      </c>
      <c r="H194" s="91">
        <v>0.023611111111111027</v>
      </c>
      <c r="I194" s="92">
        <f t="shared" si="2"/>
        <v>1.023611111111111</v>
      </c>
      <c r="J194" s="90" t="s">
        <v>68</v>
      </c>
    </row>
    <row r="195" spans="1:10" ht="15" customHeight="1">
      <c r="A195" s="86" t="s">
        <v>56</v>
      </c>
      <c r="B195" s="87">
        <v>35</v>
      </c>
      <c r="C195" s="88" t="s">
        <v>805</v>
      </c>
      <c r="D195" s="88" t="s">
        <v>805</v>
      </c>
      <c r="E195" s="89">
        <v>840</v>
      </c>
      <c r="F195" s="90" t="s">
        <v>841</v>
      </c>
      <c r="G195" s="89">
        <v>859</v>
      </c>
      <c r="H195" s="91">
        <v>0.02261904761904754</v>
      </c>
      <c r="I195" s="92">
        <f aca="true" t="shared" si="3" ref="I195:I258">H195+1</f>
        <v>1.0226190476190475</v>
      </c>
      <c r="J195" s="90" t="s">
        <v>68</v>
      </c>
    </row>
    <row r="196" spans="1:12" ht="15" customHeight="1">
      <c r="A196" s="86" t="s">
        <v>637</v>
      </c>
      <c r="B196" s="87">
        <v>26</v>
      </c>
      <c r="C196" s="88" t="s">
        <v>805</v>
      </c>
      <c r="D196" s="88" t="s">
        <v>805</v>
      </c>
      <c r="E196" s="89">
        <v>624</v>
      </c>
      <c r="F196" s="90" t="s">
        <v>875</v>
      </c>
      <c r="G196" s="89">
        <v>636</v>
      </c>
      <c r="H196" s="91">
        <v>0.02</v>
      </c>
      <c r="I196" s="92">
        <f t="shared" si="3"/>
        <v>1.02</v>
      </c>
      <c r="J196" s="90" t="s">
        <v>68</v>
      </c>
      <c r="L196" s="93"/>
    </row>
    <row r="197" spans="1:10" ht="15" customHeight="1">
      <c r="A197" s="86" t="s">
        <v>560</v>
      </c>
      <c r="B197" s="94">
        <v>45</v>
      </c>
      <c r="C197" s="95">
        <v>34</v>
      </c>
      <c r="D197" s="88">
        <v>11</v>
      </c>
      <c r="E197" s="89">
        <v>1020</v>
      </c>
      <c r="F197" s="90" t="s">
        <v>850</v>
      </c>
      <c r="G197" s="96">
        <v>1039</v>
      </c>
      <c r="H197" s="91">
        <v>0.01862745098039209</v>
      </c>
      <c r="I197" s="92">
        <f t="shared" si="3"/>
        <v>1.018627450980392</v>
      </c>
      <c r="J197" s="90" t="s">
        <v>68</v>
      </c>
    </row>
    <row r="198" spans="1:10" ht="15" customHeight="1">
      <c r="A198" s="86" t="s">
        <v>55</v>
      </c>
      <c r="B198" s="87">
        <v>15</v>
      </c>
      <c r="C198" s="88" t="s">
        <v>805</v>
      </c>
      <c r="D198" s="88" t="s">
        <v>805</v>
      </c>
      <c r="E198" s="89">
        <v>360</v>
      </c>
      <c r="F198" s="90" t="s">
        <v>837</v>
      </c>
      <c r="G198" s="89">
        <v>366</v>
      </c>
      <c r="H198" s="91">
        <v>0.016666666666666607</v>
      </c>
      <c r="I198" s="92">
        <f t="shared" si="3"/>
        <v>1.0166666666666666</v>
      </c>
      <c r="J198" s="90" t="s">
        <v>68</v>
      </c>
    </row>
    <row r="199" spans="1:10" ht="15" customHeight="1">
      <c r="A199" s="86" t="s">
        <v>408</v>
      </c>
      <c r="B199" s="94">
        <v>12.5</v>
      </c>
      <c r="C199" s="95">
        <v>9</v>
      </c>
      <c r="D199" s="88">
        <v>3.5</v>
      </c>
      <c r="E199" s="89">
        <v>270</v>
      </c>
      <c r="F199" s="90" t="s">
        <v>846</v>
      </c>
      <c r="G199" s="96">
        <v>274</v>
      </c>
      <c r="H199" s="91">
        <v>0.014814814814814836</v>
      </c>
      <c r="I199" s="92">
        <f t="shared" si="3"/>
        <v>1.0148148148148148</v>
      </c>
      <c r="J199" s="90" t="s">
        <v>68</v>
      </c>
    </row>
    <row r="200" spans="1:12" ht="15" customHeight="1">
      <c r="A200" s="86" t="s">
        <v>686</v>
      </c>
      <c r="B200" s="87">
        <v>58</v>
      </c>
      <c r="C200" s="88" t="s">
        <v>805</v>
      </c>
      <c r="D200" s="88" t="s">
        <v>805</v>
      </c>
      <c r="E200" s="89">
        <v>1392</v>
      </c>
      <c r="F200" s="90" t="s">
        <v>863</v>
      </c>
      <c r="G200" s="89">
        <v>1409</v>
      </c>
      <c r="H200" s="91">
        <v>0.012212643678160884</v>
      </c>
      <c r="I200" s="92">
        <f t="shared" si="3"/>
        <v>1.0122126436781609</v>
      </c>
      <c r="J200" s="90" t="s">
        <v>68</v>
      </c>
      <c r="L200" s="93"/>
    </row>
    <row r="201" spans="1:10" ht="15" customHeight="1">
      <c r="A201" s="86" t="s">
        <v>649</v>
      </c>
      <c r="B201" s="94">
        <v>22</v>
      </c>
      <c r="C201" s="95">
        <v>16</v>
      </c>
      <c r="D201" s="88">
        <v>6</v>
      </c>
      <c r="E201" s="89">
        <v>480</v>
      </c>
      <c r="F201" s="90" t="s">
        <v>809</v>
      </c>
      <c r="G201" s="96">
        <v>484</v>
      </c>
      <c r="H201" s="91">
        <v>0.008333333333333304</v>
      </c>
      <c r="I201" s="92">
        <f t="shared" si="3"/>
        <v>1.0083333333333333</v>
      </c>
      <c r="J201" s="90" t="s">
        <v>68</v>
      </c>
    </row>
    <row r="202" spans="1:10" ht="15" customHeight="1">
      <c r="A202" s="86" t="s">
        <v>335</v>
      </c>
      <c r="B202" s="94">
        <v>13</v>
      </c>
      <c r="C202" s="95">
        <v>9</v>
      </c>
      <c r="D202" s="88">
        <v>4</v>
      </c>
      <c r="E202" s="89">
        <v>270</v>
      </c>
      <c r="F202" s="90" t="s">
        <v>846</v>
      </c>
      <c r="G202" s="96">
        <v>272</v>
      </c>
      <c r="H202" s="91">
        <v>0.007407407407407307</v>
      </c>
      <c r="I202" s="92">
        <f t="shared" si="3"/>
        <v>1.0074074074074073</v>
      </c>
      <c r="J202" s="90" t="s">
        <v>68</v>
      </c>
    </row>
    <row r="203" spans="1:10" ht="15" customHeight="1">
      <c r="A203" s="86" t="s">
        <v>661</v>
      </c>
      <c r="B203" s="94">
        <v>26</v>
      </c>
      <c r="C203" s="95">
        <v>19</v>
      </c>
      <c r="D203" s="88">
        <v>7</v>
      </c>
      <c r="E203" s="89">
        <v>570</v>
      </c>
      <c r="F203" s="90" t="s">
        <v>823</v>
      </c>
      <c r="G203" s="96">
        <v>574</v>
      </c>
      <c r="H203" s="91">
        <v>0.007017543859649145</v>
      </c>
      <c r="I203" s="92">
        <f t="shared" si="3"/>
        <v>1.0070175438596491</v>
      </c>
      <c r="J203" s="90" t="s">
        <v>68</v>
      </c>
    </row>
    <row r="204" spans="1:10" ht="15" customHeight="1">
      <c r="A204" s="86" t="s">
        <v>103</v>
      </c>
      <c r="B204" s="94">
        <v>33.5</v>
      </c>
      <c r="C204" s="95">
        <v>25</v>
      </c>
      <c r="D204" s="88">
        <v>8.5</v>
      </c>
      <c r="E204" s="89">
        <v>750</v>
      </c>
      <c r="F204" s="90" t="s">
        <v>843</v>
      </c>
      <c r="G204" s="96">
        <v>754</v>
      </c>
      <c r="H204" s="91">
        <v>0.005333333333333412</v>
      </c>
      <c r="I204" s="92">
        <f t="shared" si="3"/>
        <v>1.0053333333333334</v>
      </c>
      <c r="J204" s="90" t="s">
        <v>68</v>
      </c>
    </row>
    <row r="205" spans="1:12" ht="15" customHeight="1">
      <c r="A205" s="86" t="s">
        <v>603</v>
      </c>
      <c r="B205" s="94">
        <v>30.5</v>
      </c>
      <c r="C205" s="95">
        <v>23</v>
      </c>
      <c r="D205" s="88">
        <v>7.5</v>
      </c>
      <c r="E205" s="89">
        <v>690</v>
      </c>
      <c r="F205" s="90" t="s">
        <v>810</v>
      </c>
      <c r="G205" s="96">
        <v>692</v>
      </c>
      <c r="H205" s="91">
        <v>0.0028985507246377384</v>
      </c>
      <c r="I205" s="92">
        <f t="shared" si="3"/>
        <v>1.0028985507246377</v>
      </c>
      <c r="J205" s="90" t="s">
        <v>68</v>
      </c>
      <c r="L205" s="93"/>
    </row>
    <row r="206" spans="1:12" ht="15" customHeight="1">
      <c r="A206" s="86" t="s">
        <v>109</v>
      </c>
      <c r="B206" s="94">
        <v>27</v>
      </c>
      <c r="C206" s="95">
        <v>20</v>
      </c>
      <c r="D206" s="88">
        <v>7</v>
      </c>
      <c r="E206" s="89">
        <v>600</v>
      </c>
      <c r="F206" s="90" t="s">
        <v>871</v>
      </c>
      <c r="G206" s="96">
        <v>601</v>
      </c>
      <c r="H206" s="91">
        <v>0.0016666666666667052</v>
      </c>
      <c r="I206" s="92">
        <f t="shared" si="3"/>
        <v>1.0016666666666667</v>
      </c>
      <c r="J206" s="90" t="s">
        <v>68</v>
      </c>
      <c r="L206" s="93"/>
    </row>
    <row r="207" spans="1:10" ht="15" customHeight="1">
      <c r="A207" s="86" t="s">
        <v>781</v>
      </c>
      <c r="B207" s="87">
        <v>25</v>
      </c>
      <c r="C207" s="88" t="s">
        <v>805</v>
      </c>
      <c r="D207" s="88" t="s">
        <v>805</v>
      </c>
      <c r="E207" s="89">
        <v>600</v>
      </c>
      <c r="F207" s="90" t="s">
        <v>871</v>
      </c>
      <c r="G207" s="89">
        <v>601</v>
      </c>
      <c r="H207" s="91">
        <v>0.0016666666666667052</v>
      </c>
      <c r="I207" s="92">
        <f t="shared" si="3"/>
        <v>1.0016666666666667</v>
      </c>
      <c r="J207" s="90" t="s">
        <v>68</v>
      </c>
    </row>
    <row r="208" spans="1:10" ht="15" customHeight="1">
      <c r="A208" s="86" t="s">
        <v>431</v>
      </c>
      <c r="B208" s="94">
        <v>30.5</v>
      </c>
      <c r="C208" s="95">
        <v>23</v>
      </c>
      <c r="D208" s="88">
        <v>7.5</v>
      </c>
      <c r="E208" s="89">
        <v>690</v>
      </c>
      <c r="F208" s="90" t="s">
        <v>810</v>
      </c>
      <c r="G208" s="96">
        <v>691</v>
      </c>
      <c r="H208" s="91">
        <v>0.0014492753623187582</v>
      </c>
      <c r="I208" s="92">
        <f t="shared" si="3"/>
        <v>1.0014492753623188</v>
      </c>
      <c r="J208" s="90" t="s">
        <v>68</v>
      </c>
    </row>
    <row r="209" spans="1:12" ht="15" customHeight="1">
      <c r="A209" s="86" t="s">
        <v>755</v>
      </c>
      <c r="B209" s="87">
        <v>36</v>
      </c>
      <c r="C209" s="88" t="s">
        <v>805</v>
      </c>
      <c r="D209" s="88" t="s">
        <v>805</v>
      </c>
      <c r="E209" s="89">
        <v>864</v>
      </c>
      <c r="F209" s="90" t="s">
        <v>876</v>
      </c>
      <c r="G209" s="89">
        <v>865</v>
      </c>
      <c r="H209" s="91">
        <v>0.0011574074074074403</v>
      </c>
      <c r="I209" s="92">
        <f t="shared" si="3"/>
        <v>1.0011574074074074</v>
      </c>
      <c r="J209" s="90" t="s">
        <v>68</v>
      </c>
      <c r="L209" s="93"/>
    </row>
    <row r="210" spans="1:10" ht="15" customHeight="1">
      <c r="A210" s="86" t="s">
        <v>188</v>
      </c>
      <c r="B210" s="88" t="s">
        <v>805</v>
      </c>
      <c r="C210" s="88" t="s">
        <v>805</v>
      </c>
      <c r="D210" s="88" t="s">
        <v>805</v>
      </c>
      <c r="E210" s="95">
        <v>5</v>
      </c>
      <c r="F210" s="90" t="s">
        <v>877</v>
      </c>
      <c r="G210" s="89">
        <v>5</v>
      </c>
      <c r="H210" s="91">
        <v>0</v>
      </c>
      <c r="I210" s="92">
        <f t="shared" si="3"/>
        <v>1</v>
      </c>
      <c r="J210" s="90" t="s">
        <v>68</v>
      </c>
    </row>
    <row r="211" spans="1:10" ht="15" customHeight="1">
      <c r="A211" s="86" t="s">
        <v>189</v>
      </c>
      <c r="B211" s="88" t="s">
        <v>805</v>
      </c>
      <c r="C211" s="88" t="s">
        <v>805</v>
      </c>
      <c r="D211" s="88" t="s">
        <v>805</v>
      </c>
      <c r="E211" s="95">
        <v>24</v>
      </c>
      <c r="F211" s="90" t="s">
        <v>877</v>
      </c>
      <c r="G211" s="89">
        <v>24</v>
      </c>
      <c r="H211" s="91">
        <v>0</v>
      </c>
      <c r="I211" s="92">
        <f t="shared" si="3"/>
        <v>1</v>
      </c>
      <c r="J211" s="90" t="s">
        <v>68</v>
      </c>
    </row>
    <row r="212" spans="1:10" ht="15" customHeight="1">
      <c r="A212" s="86" t="s">
        <v>191</v>
      </c>
      <c r="B212" s="88" t="s">
        <v>805</v>
      </c>
      <c r="C212" s="88" t="s">
        <v>805</v>
      </c>
      <c r="D212" s="88" t="s">
        <v>805</v>
      </c>
      <c r="E212" s="95">
        <v>268</v>
      </c>
      <c r="F212" s="90" t="s">
        <v>877</v>
      </c>
      <c r="G212" s="89">
        <v>268</v>
      </c>
      <c r="H212" s="91">
        <v>0</v>
      </c>
      <c r="I212" s="92">
        <f t="shared" si="3"/>
        <v>1</v>
      </c>
      <c r="J212" s="90" t="s">
        <v>68</v>
      </c>
    </row>
    <row r="213" spans="1:10" ht="15" customHeight="1">
      <c r="A213" s="86" t="s">
        <v>190</v>
      </c>
      <c r="B213" s="88" t="s">
        <v>805</v>
      </c>
      <c r="C213" s="88" t="s">
        <v>805</v>
      </c>
      <c r="D213" s="88" t="s">
        <v>805</v>
      </c>
      <c r="E213" s="95">
        <v>164</v>
      </c>
      <c r="F213" s="90" t="s">
        <v>877</v>
      </c>
      <c r="G213" s="89">
        <v>164</v>
      </c>
      <c r="H213" s="91">
        <v>0</v>
      </c>
      <c r="I213" s="92">
        <f t="shared" si="3"/>
        <v>1</v>
      </c>
      <c r="J213" s="90" t="s">
        <v>68</v>
      </c>
    </row>
    <row r="214" spans="1:10" ht="15" customHeight="1">
      <c r="A214" s="86" t="s">
        <v>675</v>
      </c>
      <c r="B214" s="88" t="s">
        <v>805</v>
      </c>
      <c r="C214" s="88" t="s">
        <v>805</v>
      </c>
      <c r="D214" s="88" t="s">
        <v>805</v>
      </c>
      <c r="E214" s="89">
        <v>86</v>
      </c>
      <c r="F214" s="90" t="s">
        <v>877</v>
      </c>
      <c r="G214" s="96">
        <v>86</v>
      </c>
      <c r="H214" s="91">
        <v>0</v>
      </c>
      <c r="I214" s="92">
        <f t="shared" si="3"/>
        <v>1</v>
      </c>
      <c r="J214" s="90" t="s">
        <v>68</v>
      </c>
    </row>
    <row r="215" spans="1:10" ht="15" customHeight="1">
      <c r="A215" s="86" t="s">
        <v>758</v>
      </c>
      <c r="B215" s="88" t="s">
        <v>805</v>
      </c>
      <c r="C215" s="88" t="s">
        <v>805</v>
      </c>
      <c r="D215" s="88" t="s">
        <v>805</v>
      </c>
      <c r="E215" s="89">
        <v>602</v>
      </c>
      <c r="F215" s="90" t="s">
        <v>877</v>
      </c>
      <c r="G215" s="96">
        <v>602</v>
      </c>
      <c r="H215" s="91">
        <v>0</v>
      </c>
      <c r="I215" s="92">
        <f t="shared" si="3"/>
        <v>1</v>
      </c>
      <c r="J215" s="90" t="s">
        <v>68</v>
      </c>
    </row>
    <row r="216" spans="1:10" ht="15" customHeight="1">
      <c r="A216" s="86" t="s">
        <v>766</v>
      </c>
      <c r="B216" s="87">
        <v>15</v>
      </c>
      <c r="C216" s="88" t="s">
        <v>805</v>
      </c>
      <c r="D216" s="88" t="s">
        <v>805</v>
      </c>
      <c r="E216" s="89">
        <v>360</v>
      </c>
      <c r="F216" s="90" t="s">
        <v>837</v>
      </c>
      <c r="G216" s="89">
        <v>360</v>
      </c>
      <c r="H216" s="91">
        <v>0</v>
      </c>
      <c r="I216" s="92">
        <f t="shared" si="3"/>
        <v>1</v>
      </c>
      <c r="J216" s="90" t="s">
        <v>68</v>
      </c>
    </row>
    <row r="217" spans="1:10" ht="15" customHeight="1">
      <c r="A217" s="86" t="s">
        <v>676</v>
      </c>
      <c r="B217" s="88" t="s">
        <v>805</v>
      </c>
      <c r="C217" s="88" t="s">
        <v>805</v>
      </c>
      <c r="D217" s="88" t="s">
        <v>805</v>
      </c>
      <c r="E217" s="89">
        <v>168</v>
      </c>
      <c r="F217" s="90" t="s">
        <v>877</v>
      </c>
      <c r="G217" s="96">
        <v>168</v>
      </c>
      <c r="H217" s="91">
        <v>0</v>
      </c>
      <c r="I217" s="92">
        <f t="shared" si="3"/>
        <v>1</v>
      </c>
      <c r="J217" s="90" t="s">
        <v>68</v>
      </c>
    </row>
    <row r="218" spans="1:10" ht="15" customHeight="1">
      <c r="A218" s="86" t="s">
        <v>553</v>
      </c>
      <c r="B218" s="88" t="s">
        <v>805</v>
      </c>
      <c r="C218" s="88" t="s">
        <v>805</v>
      </c>
      <c r="D218" s="88" t="s">
        <v>805</v>
      </c>
      <c r="E218" s="89">
        <v>240</v>
      </c>
      <c r="F218" s="90" t="s">
        <v>877</v>
      </c>
      <c r="G218" s="96">
        <v>240</v>
      </c>
      <c r="H218" s="91">
        <v>0</v>
      </c>
      <c r="I218" s="92">
        <f t="shared" si="3"/>
        <v>1</v>
      </c>
      <c r="J218" s="90" t="s">
        <v>68</v>
      </c>
    </row>
    <row r="219" spans="1:10" ht="15" customHeight="1">
      <c r="A219" s="86" t="s">
        <v>74</v>
      </c>
      <c r="B219" s="88" t="s">
        <v>805</v>
      </c>
      <c r="C219" s="88" t="s">
        <v>805</v>
      </c>
      <c r="D219" s="88" t="s">
        <v>805</v>
      </c>
      <c r="E219" s="89">
        <v>48</v>
      </c>
      <c r="F219" s="90" t="s">
        <v>877</v>
      </c>
      <c r="G219" s="89">
        <v>48</v>
      </c>
      <c r="H219" s="91">
        <v>0</v>
      </c>
      <c r="I219" s="92">
        <f t="shared" si="3"/>
        <v>1</v>
      </c>
      <c r="J219" s="90" t="s">
        <v>68</v>
      </c>
    </row>
    <row r="220" spans="1:10" ht="15" customHeight="1">
      <c r="A220" s="86" t="s">
        <v>192</v>
      </c>
      <c r="B220" s="88" t="s">
        <v>805</v>
      </c>
      <c r="C220" s="88" t="s">
        <v>805</v>
      </c>
      <c r="D220" s="88" t="s">
        <v>805</v>
      </c>
      <c r="E220" s="95">
        <v>202</v>
      </c>
      <c r="F220" s="90" t="s">
        <v>877</v>
      </c>
      <c r="G220" s="89">
        <v>202</v>
      </c>
      <c r="H220" s="91">
        <v>0</v>
      </c>
      <c r="I220" s="92">
        <f t="shared" si="3"/>
        <v>1</v>
      </c>
      <c r="J220" s="90" t="s">
        <v>68</v>
      </c>
    </row>
    <row r="221" spans="1:10" ht="15" customHeight="1">
      <c r="A221" s="86" t="s">
        <v>158</v>
      </c>
      <c r="B221" s="88" t="s">
        <v>805</v>
      </c>
      <c r="C221" s="88" t="s">
        <v>805</v>
      </c>
      <c r="D221" s="88" t="s">
        <v>805</v>
      </c>
      <c r="E221" s="89">
        <v>114</v>
      </c>
      <c r="F221" s="90" t="s">
        <v>877</v>
      </c>
      <c r="G221" s="89">
        <v>114</v>
      </c>
      <c r="H221" s="91">
        <v>0</v>
      </c>
      <c r="I221" s="92">
        <f t="shared" si="3"/>
        <v>1</v>
      </c>
      <c r="J221" s="90" t="s">
        <v>68</v>
      </c>
    </row>
    <row r="222" spans="1:12" ht="15" customHeight="1">
      <c r="A222" s="86" t="s">
        <v>619</v>
      </c>
      <c r="B222" s="88" t="s">
        <v>805</v>
      </c>
      <c r="C222" s="88" t="s">
        <v>805</v>
      </c>
      <c r="D222" s="88" t="s">
        <v>805</v>
      </c>
      <c r="E222" s="89">
        <v>228</v>
      </c>
      <c r="F222" s="90" t="s">
        <v>877</v>
      </c>
      <c r="G222" s="89">
        <v>228</v>
      </c>
      <c r="H222" s="91">
        <v>0</v>
      </c>
      <c r="I222" s="92">
        <f t="shared" si="3"/>
        <v>1</v>
      </c>
      <c r="J222" s="90" t="s">
        <v>68</v>
      </c>
      <c r="L222" s="93"/>
    </row>
    <row r="223" spans="1:10" ht="15" customHeight="1">
      <c r="A223" s="86" t="s">
        <v>659</v>
      </c>
      <c r="B223" s="88" t="s">
        <v>805</v>
      </c>
      <c r="C223" s="88" t="s">
        <v>805</v>
      </c>
      <c r="D223" s="88" t="s">
        <v>805</v>
      </c>
      <c r="E223" s="89">
        <v>251</v>
      </c>
      <c r="F223" s="90" t="s">
        <v>877</v>
      </c>
      <c r="G223" s="89">
        <v>251</v>
      </c>
      <c r="H223" s="91">
        <v>0</v>
      </c>
      <c r="I223" s="92">
        <f t="shared" si="3"/>
        <v>1</v>
      </c>
      <c r="J223" s="90" t="s">
        <v>68</v>
      </c>
    </row>
    <row r="224" spans="1:12" ht="15" customHeight="1">
      <c r="A224" s="86" t="s">
        <v>73</v>
      </c>
      <c r="B224" s="88" t="s">
        <v>805</v>
      </c>
      <c r="C224" s="88" t="s">
        <v>805</v>
      </c>
      <c r="D224" s="88" t="s">
        <v>805</v>
      </c>
      <c r="E224" s="89">
        <v>26</v>
      </c>
      <c r="F224" s="90" t="s">
        <v>877</v>
      </c>
      <c r="G224" s="89">
        <v>26</v>
      </c>
      <c r="H224" s="91">
        <v>0</v>
      </c>
      <c r="I224" s="92">
        <f t="shared" si="3"/>
        <v>1</v>
      </c>
      <c r="J224" s="90" t="s">
        <v>68</v>
      </c>
      <c r="L224" s="93"/>
    </row>
    <row r="225" spans="1:12" ht="15" customHeight="1">
      <c r="A225" s="86" t="s">
        <v>525</v>
      </c>
      <c r="B225" s="88" t="s">
        <v>805</v>
      </c>
      <c r="C225" s="88" t="s">
        <v>805</v>
      </c>
      <c r="D225" s="88" t="s">
        <v>805</v>
      </c>
      <c r="E225" s="89">
        <v>339</v>
      </c>
      <c r="F225" s="90" t="s">
        <v>877</v>
      </c>
      <c r="G225" s="89">
        <v>339</v>
      </c>
      <c r="H225" s="91">
        <v>0</v>
      </c>
      <c r="I225" s="92">
        <f t="shared" si="3"/>
        <v>1</v>
      </c>
      <c r="J225" s="90" t="s">
        <v>68</v>
      </c>
      <c r="L225" s="93"/>
    </row>
    <row r="226" spans="1:10" ht="15" customHeight="1">
      <c r="A226" s="86" t="s">
        <v>70</v>
      </c>
      <c r="B226" s="88" t="s">
        <v>805</v>
      </c>
      <c r="C226" s="88" t="s">
        <v>805</v>
      </c>
      <c r="D226" s="88" t="s">
        <v>805</v>
      </c>
      <c r="E226" s="96">
        <v>4064</v>
      </c>
      <c r="F226" s="90" t="s">
        <v>877</v>
      </c>
      <c r="G226" s="96">
        <v>4064</v>
      </c>
      <c r="H226" s="91">
        <v>0</v>
      </c>
      <c r="I226" s="92">
        <f t="shared" si="3"/>
        <v>1</v>
      </c>
      <c r="J226" s="90" t="s">
        <v>68</v>
      </c>
    </row>
    <row r="227" spans="1:10" ht="15" customHeight="1">
      <c r="A227" s="86" t="s">
        <v>160</v>
      </c>
      <c r="B227" s="87">
        <v>25</v>
      </c>
      <c r="C227" s="88" t="s">
        <v>805</v>
      </c>
      <c r="D227" s="88" t="s">
        <v>805</v>
      </c>
      <c r="E227" s="89">
        <v>600</v>
      </c>
      <c r="F227" s="90" t="s">
        <v>871</v>
      </c>
      <c r="G227" s="89">
        <v>479</v>
      </c>
      <c r="H227" s="91">
        <v>-0.2</v>
      </c>
      <c r="I227" s="92">
        <f t="shared" si="3"/>
        <v>0.8</v>
      </c>
      <c r="J227" s="90" t="s">
        <v>68</v>
      </c>
    </row>
    <row r="228" spans="1:10" ht="15" customHeight="1">
      <c r="A228" s="86" t="s">
        <v>756</v>
      </c>
      <c r="B228" s="87">
        <v>25</v>
      </c>
      <c r="C228" s="88" t="s">
        <v>805</v>
      </c>
      <c r="D228" s="88" t="s">
        <v>805</v>
      </c>
      <c r="E228" s="89">
        <v>600</v>
      </c>
      <c r="F228" s="90" t="s">
        <v>871</v>
      </c>
      <c r="G228" s="89">
        <v>598</v>
      </c>
      <c r="H228" s="91">
        <v>-0.0033333333333332993</v>
      </c>
      <c r="I228" s="92">
        <f t="shared" si="3"/>
        <v>0.9966666666666667</v>
      </c>
      <c r="J228" s="90" t="s">
        <v>68</v>
      </c>
    </row>
    <row r="229" spans="1:10" ht="15" customHeight="1">
      <c r="A229" s="86" t="s">
        <v>568</v>
      </c>
      <c r="B229" s="94">
        <v>43.5</v>
      </c>
      <c r="C229" s="95">
        <v>33</v>
      </c>
      <c r="D229" s="88">
        <v>10.5</v>
      </c>
      <c r="E229" s="89">
        <v>990</v>
      </c>
      <c r="F229" s="90" t="s">
        <v>860</v>
      </c>
      <c r="G229" s="96">
        <v>986</v>
      </c>
      <c r="H229" s="91">
        <v>-0.004040404040404066</v>
      </c>
      <c r="I229" s="92">
        <f t="shared" si="3"/>
        <v>0.9959595959595959</v>
      </c>
      <c r="J229" s="90" t="s">
        <v>68</v>
      </c>
    </row>
    <row r="230" spans="1:10" ht="15" customHeight="1">
      <c r="A230" s="86" t="s">
        <v>746</v>
      </c>
      <c r="B230" s="94">
        <v>20</v>
      </c>
      <c r="C230" s="95">
        <v>15</v>
      </c>
      <c r="D230" s="88">
        <v>5</v>
      </c>
      <c r="E230" s="89">
        <v>450</v>
      </c>
      <c r="F230" s="90" t="s">
        <v>838</v>
      </c>
      <c r="G230" s="96">
        <v>448</v>
      </c>
      <c r="H230" s="91">
        <v>-0.004444444444444473</v>
      </c>
      <c r="I230" s="92">
        <f t="shared" si="3"/>
        <v>0.9955555555555555</v>
      </c>
      <c r="J230" s="90" t="s">
        <v>68</v>
      </c>
    </row>
    <row r="231" spans="1:10" ht="15" customHeight="1">
      <c r="A231" s="86" t="s">
        <v>220</v>
      </c>
      <c r="B231" s="94">
        <v>37</v>
      </c>
      <c r="C231" s="95">
        <v>28</v>
      </c>
      <c r="D231" s="88">
        <v>9</v>
      </c>
      <c r="E231" s="89">
        <v>840</v>
      </c>
      <c r="F231" s="90" t="s">
        <v>841</v>
      </c>
      <c r="G231" s="96">
        <v>836</v>
      </c>
      <c r="H231" s="91">
        <v>-0.004761904761904745</v>
      </c>
      <c r="I231" s="92">
        <f t="shared" si="3"/>
        <v>0.9952380952380953</v>
      </c>
      <c r="J231" s="90" t="s">
        <v>68</v>
      </c>
    </row>
    <row r="232" spans="1:10" ht="15" customHeight="1">
      <c r="A232" s="86" t="s">
        <v>54</v>
      </c>
      <c r="B232" s="87">
        <v>37</v>
      </c>
      <c r="C232" s="88" t="s">
        <v>805</v>
      </c>
      <c r="D232" s="88" t="s">
        <v>805</v>
      </c>
      <c r="E232" s="89">
        <v>888</v>
      </c>
      <c r="F232" s="90" t="s">
        <v>868</v>
      </c>
      <c r="G232" s="89">
        <v>883</v>
      </c>
      <c r="H232" s="91">
        <v>-0.005630630630630629</v>
      </c>
      <c r="I232" s="92">
        <f t="shared" si="3"/>
        <v>0.9943693693693694</v>
      </c>
      <c r="J232" s="90" t="s">
        <v>68</v>
      </c>
    </row>
    <row r="233" spans="1:10" ht="15" customHeight="1">
      <c r="A233" s="86" t="s">
        <v>155</v>
      </c>
      <c r="B233" s="87">
        <v>15</v>
      </c>
      <c r="C233" s="88" t="s">
        <v>805</v>
      </c>
      <c r="D233" s="88" t="s">
        <v>805</v>
      </c>
      <c r="E233" s="89">
        <v>360</v>
      </c>
      <c r="F233" s="90" t="s">
        <v>837</v>
      </c>
      <c r="G233" s="89">
        <v>356</v>
      </c>
      <c r="H233" s="91">
        <v>-0.011111111111111072</v>
      </c>
      <c r="I233" s="92">
        <f t="shared" si="3"/>
        <v>0.9888888888888889</v>
      </c>
      <c r="J233" s="90" t="s">
        <v>68</v>
      </c>
    </row>
    <row r="234" spans="1:10" ht="15" customHeight="1">
      <c r="A234" s="86" t="s">
        <v>306</v>
      </c>
      <c r="B234" s="94">
        <v>41.5</v>
      </c>
      <c r="C234" s="95">
        <v>31</v>
      </c>
      <c r="D234" s="88">
        <v>10.5</v>
      </c>
      <c r="E234" s="89">
        <v>930</v>
      </c>
      <c r="F234" s="90" t="s">
        <v>829</v>
      </c>
      <c r="G234" s="96">
        <v>919</v>
      </c>
      <c r="H234" s="91">
        <v>-0.011827956989247324</v>
      </c>
      <c r="I234" s="92">
        <f t="shared" si="3"/>
        <v>0.9881720430107527</v>
      </c>
      <c r="J234" s="90" t="s">
        <v>68</v>
      </c>
    </row>
    <row r="235" spans="1:10" ht="15" customHeight="1">
      <c r="A235" s="86" t="s">
        <v>420</v>
      </c>
      <c r="B235" s="94">
        <v>35.5</v>
      </c>
      <c r="C235" s="95">
        <v>27</v>
      </c>
      <c r="D235" s="88">
        <v>8.5</v>
      </c>
      <c r="E235" s="89">
        <v>810</v>
      </c>
      <c r="F235" s="90" t="s">
        <v>842</v>
      </c>
      <c r="G235" s="96">
        <v>799</v>
      </c>
      <c r="H235" s="91">
        <v>-0.013580246913580285</v>
      </c>
      <c r="I235" s="92">
        <f t="shared" si="3"/>
        <v>0.9864197530864197</v>
      </c>
      <c r="J235" s="90" t="s">
        <v>68</v>
      </c>
    </row>
    <row r="236" spans="1:10" ht="15" customHeight="1">
      <c r="A236" s="86" t="s">
        <v>571</v>
      </c>
      <c r="B236" s="94">
        <v>38.5</v>
      </c>
      <c r="C236" s="95">
        <v>26</v>
      </c>
      <c r="D236" s="88">
        <v>12.5</v>
      </c>
      <c r="E236" s="89">
        <v>780</v>
      </c>
      <c r="F236" s="90" t="s">
        <v>811</v>
      </c>
      <c r="G236" s="96">
        <v>767</v>
      </c>
      <c r="H236" s="91">
        <v>-0.01666666666666672</v>
      </c>
      <c r="I236" s="92">
        <f t="shared" si="3"/>
        <v>0.9833333333333333</v>
      </c>
      <c r="J236" s="90" t="s">
        <v>68</v>
      </c>
    </row>
    <row r="237" spans="1:10" ht="15" customHeight="1">
      <c r="A237" s="86" t="s">
        <v>442</v>
      </c>
      <c r="B237" s="94">
        <v>56</v>
      </c>
      <c r="C237" s="95">
        <v>43</v>
      </c>
      <c r="D237" s="88">
        <v>13</v>
      </c>
      <c r="E237" s="89">
        <v>1290</v>
      </c>
      <c r="F237" s="90" t="s">
        <v>826</v>
      </c>
      <c r="G237" s="96">
        <v>1268</v>
      </c>
      <c r="H237" s="91">
        <v>-0.01705426356589146</v>
      </c>
      <c r="I237" s="92">
        <f t="shared" si="3"/>
        <v>0.9829457364341085</v>
      </c>
      <c r="J237" s="90" t="s">
        <v>68</v>
      </c>
    </row>
    <row r="238" spans="1:10" ht="15" customHeight="1">
      <c r="A238" s="86" t="s">
        <v>426</v>
      </c>
      <c r="B238" s="94">
        <v>28</v>
      </c>
      <c r="C238" s="95">
        <v>21</v>
      </c>
      <c r="D238" s="88">
        <v>7</v>
      </c>
      <c r="E238" s="89">
        <v>630</v>
      </c>
      <c r="F238" s="90" t="s">
        <v>821</v>
      </c>
      <c r="G238" s="96">
        <v>559</v>
      </c>
      <c r="H238" s="91">
        <v>-0.11</v>
      </c>
      <c r="I238" s="92">
        <f t="shared" si="3"/>
        <v>0.89</v>
      </c>
      <c r="J238" s="90" t="s">
        <v>68</v>
      </c>
    </row>
    <row r="239" spans="1:10" ht="15" customHeight="1">
      <c r="A239" s="86" t="s">
        <v>217</v>
      </c>
      <c r="B239" s="94">
        <v>38.5</v>
      </c>
      <c r="C239" s="95">
        <v>29</v>
      </c>
      <c r="D239" s="88">
        <v>9.5</v>
      </c>
      <c r="E239" s="89">
        <v>870</v>
      </c>
      <c r="F239" s="90" t="s">
        <v>815</v>
      </c>
      <c r="G239" s="96">
        <v>850</v>
      </c>
      <c r="H239" s="91">
        <v>-0.02298850574712641</v>
      </c>
      <c r="I239" s="92">
        <f t="shared" si="3"/>
        <v>0.9770114942528736</v>
      </c>
      <c r="J239" s="90" t="s">
        <v>68</v>
      </c>
    </row>
    <row r="240" spans="1:10" ht="15" customHeight="1">
      <c r="A240" s="86" t="s">
        <v>609</v>
      </c>
      <c r="B240" s="94">
        <v>16</v>
      </c>
      <c r="C240" s="95">
        <v>12</v>
      </c>
      <c r="D240" s="88">
        <v>4</v>
      </c>
      <c r="E240" s="89">
        <v>360</v>
      </c>
      <c r="F240" s="90" t="s">
        <v>837</v>
      </c>
      <c r="G240" s="96">
        <v>351</v>
      </c>
      <c r="H240" s="91">
        <v>-0.025000000000000022</v>
      </c>
      <c r="I240" s="92">
        <f t="shared" si="3"/>
        <v>0.975</v>
      </c>
      <c r="J240" s="90" t="s">
        <v>68</v>
      </c>
    </row>
    <row r="241" spans="1:12" ht="15" customHeight="1">
      <c r="A241" s="86" t="s">
        <v>166</v>
      </c>
      <c r="B241" s="87">
        <v>8</v>
      </c>
      <c r="C241" s="88" t="s">
        <v>805</v>
      </c>
      <c r="D241" s="88" t="s">
        <v>805</v>
      </c>
      <c r="E241" s="89">
        <v>192</v>
      </c>
      <c r="F241" s="90" t="s">
        <v>878</v>
      </c>
      <c r="G241" s="89">
        <v>187</v>
      </c>
      <c r="H241" s="91">
        <v>-0.02604166666666663</v>
      </c>
      <c r="I241" s="92">
        <f t="shared" si="3"/>
        <v>0.9739583333333334</v>
      </c>
      <c r="J241" s="90" t="s">
        <v>68</v>
      </c>
      <c r="L241" s="93"/>
    </row>
    <row r="242" spans="1:10" ht="15" customHeight="1">
      <c r="A242" s="86" t="s">
        <v>418</v>
      </c>
      <c r="B242" s="94">
        <v>54</v>
      </c>
      <c r="C242" s="95">
        <v>41</v>
      </c>
      <c r="D242" s="88">
        <v>13</v>
      </c>
      <c r="E242" s="89">
        <v>1230</v>
      </c>
      <c r="F242" s="90" t="s">
        <v>879</v>
      </c>
      <c r="G242" s="96">
        <v>1194</v>
      </c>
      <c r="H242" s="91">
        <v>-0.029268292682926855</v>
      </c>
      <c r="I242" s="92">
        <f t="shared" si="3"/>
        <v>0.9707317073170731</v>
      </c>
      <c r="J242" s="90" t="s">
        <v>68</v>
      </c>
    </row>
    <row r="243" spans="1:10" ht="15" customHeight="1">
      <c r="A243" s="86" t="s">
        <v>554</v>
      </c>
      <c r="B243" s="94">
        <v>12</v>
      </c>
      <c r="C243" s="95">
        <v>9</v>
      </c>
      <c r="D243" s="88">
        <v>3</v>
      </c>
      <c r="E243" s="89">
        <v>270</v>
      </c>
      <c r="F243" s="90" t="s">
        <v>846</v>
      </c>
      <c r="G243" s="96">
        <v>262</v>
      </c>
      <c r="H243" s="91">
        <v>-0.029629629629629672</v>
      </c>
      <c r="I243" s="92">
        <f t="shared" si="3"/>
        <v>0.9703703703703703</v>
      </c>
      <c r="J243" s="90" t="s">
        <v>68</v>
      </c>
    </row>
    <row r="244" spans="1:10" ht="15" customHeight="1">
      <c r="A244" s="86" t="s">
        <v>343</v>
      </c>
      <c r="B244" s="94">
        <v>25</v>
      </c>
      <c r="C244" s="95">
        <v>19</v>
      </c>
      <c r="D244" s="88">
        <v>6</v>
      </c>
      <c r="E244" s="89">
        <v>570</v>
      </c>
      <c r="F244" s="90" t="s">
        <v>823</v>
      </c>
      <c r="G244" s="96">
        <v>553</v>
      </c>
      <c r="H244" s="91">
        <v>-0.029824561403508754</v>
      </c>
      <c r="I244" s="92">
        <f t="shared" si="3"/>
        <v>0.9701754385964912</v>
      </c>
      <c r="J244" s="90" t="s">
        <v>68</v>
      </c>
    </row>
    <row r="245" spans="1:12" ht="15" customHeight="1">
      <c r="A245" s="86" t="s">
        <v>430</v>
      </c>
      <c r="B245" s="94">
        <v>38.5</v>
      </c>
      <c r="C245" s="95">
        <v>29</v>
      </c>
      <c r="D245" s="88">
        <v>9.5</v>
      </c>
      <c r="E245" s="89">
        <v>870</v>
      </c>
      <c r="F245" s="90" t="s">
        <v>815</v>
      </c>
      <c r="G245" s="96">
        <v>843</v>
      </c>
      <c r="H245" s="91">
        <v>-0.03103448275862064</v>
      </c>
      <c r="I245" s="92">
        <f t="shared" si="3"/>
        <v>0.9689655172413794</v>
      </c>
      <c r="J245" s="90" t="s">
        <v>68</v>
      </c>
      <c r="L245" s="93"/>
    </row>
    <row r="246" spans="1:10" ht="15" customHeight="1">
      <c r="A246" s="86" t="s">
        <v>461</v>
      </c>
      <c r="B246" s="94">
        <v>28</v>
      </c>
      <c r="C246" s="95">
        <v>21</v>
      </c>
      <c r="D246" s="88">
        <v>7</v>
      </c>
      <c r="E246" s="89">
        <v>630</v>
      </c>
      <c r="F246" s="90" t="s">
        <v>821</v>
      </c>
      <c r="G246" s="96">
        <v>610</v>
      </c>
      <c r="H246" s="91">
        <v>-0.031746031746031744</v>
      </c>
      <c r="I246" s="92">
        <f t="shared" si="3"/>
        <v>0.9682539682539683</v>
      </c>
      <c r="J246" s="90" t="s">
        <v>68</v>
      </c>
    </row>
    <row r="247" spans="1:10" ht="15" customHeight="1">
      <c r="A247" s="86" t="s">
        <v>587</v>
      </c>
      <c r="B247" s="94">
        <v>38</v>
      </c>
      <c r="C247" s="95">
        <v>29</v>
      </c>
      <c r="D247" s="88">
        <v>9</v>
      </c>
      <c r="E247" s="89">
        <v>870</v>
      </c>
      <c r="F247" s="90" t="s">
        <v>815</v>
      </c>
      <c r="G247" s="96">
        <v>841</v>
      </c>
      <c r="H247" s="91">
        <v>-0.033333333333333326</v>
      </c>
      <c r="I247" s="92">
        <f t="shared" si="3"/>
        <v>0.9666666666666667</v>
      </c>
      <c r="J247" s="90" t="s">
        <v>68</v>
      </c>
    </row>
    <row r="248" spans="1:10" ht="15" customHeight="1">
      <c r="A248" s="86" t="s">
        <v>577</v>
      </c>
      <c r="B248" s="94">
        <v>32</v>
      </c>
      <c r="C248" s="95">
        <v>24</v>
      </c>
      <c r="D248" s="88">
        <v>8</v>
      </c>
      <c r="E248" s="89">
        <v>720</v>
      </c>
      <c r="F248" s="90" t="s">
        <v>827</v>
      </c>
      <c r="G248" s="96">
        <v>696</v>
      </c>
      <c r="H248" s="91">
        <v>-0.033333333333333326</v>
      </c>
      <c r="I248" s="92">
        <f t="shared" si="3"/>
        <v>0.9666666666666667</v>
      </c>
      <c r="J248" s="90" t="s">
        <v>68</v>
      </c>
    </row>
    <row r="249" spans="1:10" ht="15" customHeight="1">
      <c r="A249" s="86" t="s">
        <v>754</v>
      </c>
      <c r="B249" s="94">
        <v>65</v>
      </c>
      <c r="C249" s="95">
        <v>49</v>
      </c>
      <c r="D249" s="88">
        <v>16</v>
      </c>
      <c r="E249" s="89">
        <v>1470</v>
      </c>
      <c r="F249" s="90" t="s">
        <v>880</v>
      </c>
      <c r="G249" s="96">
        <v>1412</v>
      </c>
      <c r="H249" s="91">
        <v>-0.039455782312925125</v>
      </c>
      <c r="I249" s="92">
        <f t="shared" si="3"/>
        <v>0.9605442176870749</v>
      </c>
      <c r="J249" s="90" t="s">
        <v>68</v>
      </c>
    </row>
    <row r="250" spans="1:12" ht="15" customHeight="1">
      <c r="A250" s="86" t="s">
        <v>632</v>
      </c>
      <c r="B250" s="94">
        <v>14</v>
      </c>
      <c r="C250" s="95">
        <v>10</v>
      </c>
      <c r="D250" s="88">
        <v>4</v>
      </c>
      <c r="E250" s="89">
        <v>300</v>
      </c>
      <c r="F250" s="90" t="s">
        <v>818</v>
      </c>
      <c r="G250" s="96">
        <v>288</v>
      </c>
      <c r="H250" s="91">
        <v>-0.040000000000000036</v>
      </c>
      <c r="I250" s="92">
        <f t="shared" si="3"/>
        <v>0.96</v>
      </c>
      <c r="J250" s="90" t="s">
        <v>68</v>
      </c>
      <c r="L250" s="93"/>
    </row>
    <row r="251" spans="1:10" ht="15" customHeight="1">
      <c r="A251" s="86" t="s">
        <v>504</v>
      </c>
      <c r="B251" s="87">
        <v>104</v>
      </c>
      <c r="C251" s="88" t="s">
        <v>805</v>
      </c>
      <c r="D251" s="88" t="s">
        <v>805</v>
      </c>
      <c r="E251" s="89">
        <v>2496</v>
      </c>
      <c r="F251" s="90" t="s">
        <v>881</v>
      </c>
      <c r="G251" s="89">
        <v>2395</v>
      </c>
      <c r="H251" s="91">
        <v>-0.04046474358974361</v>
      </c>
      <c r="I251" s="92">
        <f t="shared" si="3"/>
        <v>0.9595352564102564</v>
      </c>
      <c r="J251" s="90" t="s">
        <v>68</v>
      </c>
    </row>
    <row r="252" spans="1:10" ht="15" customHeight="1">
      <c r="A252" s="86" t="s">
        <v>467</v>
      </c>
      <c r="B252" s="94">
        <v>28.5</v>
      </c>
      <c r="C252" s="95">
        <v>21</v>
      </c>
      <c r="D252" s="88">
        <v>7.5</v>
      </c>
      <c r="E252" s="89">
        <v>630</v>
      </c>
      <c r="F252" s="90" t="s">
        <v>821</v>
      </c>
      <c r="G252" s="96">
        <v>603</v>
      </c>
      <c r="H252" s="91">
        <v>-0.042857142857142816</v>
      </c>
      <c r="I252" s="92">
        <f t="shared" si="3"/>
        <v>0.9571428571428572</v>
      </c>
      <c r="J252" s="90" t="s">
        <v>68</v>
      </c>
    </row>
    <row r="253" spans="1:10" ht="15" customHeight="1">
      <c r="A253" s="86" t="s">
        <v>369</v>
      </c>
      <c r="B253" s="94">
        <v>29</v>
      </c>
      <c r="C253" s="95">
        <v>22</v>
      </c>
      <c r="D253" s="88">
        <v>7</v>
      </c>
      <c r="E253" s="89">
        <v>660</v>
      </c>
      <c r="F253" s="90" t="s">
        <v>812</v>
      </c>
      <c r="G253" s="96">
        <v>631</v>
      </c>
      <c r="H253" s="91">
        <v>-0.043939393939393945</v>
      </c>
      <c r="I253" s="92">
        <f t="shared" si="3"/>
        <v>0.956060606060606</v>
      </c>
      <c r="J253" s="90" t="s">
        <v>68</v>
      </c>
    </row>
    <row r="254" spans="1:10" ht="15" customHeight="1">
      <c r="A254" s="86" t="s">
        <v>672</v>
      </c>
      <c r="B254" s="94">
        <v>23</v>
      </c>
      <c r="C254" s="95">
        <v>17</v>
      </c>
      <c r="D254" s="88">
        <v>6</v>
      </c>
      <c r="E254" s="89">
        <v>510</v>
      </c>
      <c r="F254" s="90" t="s">
        <v>833</v>
      </c>
      <c r="G254" s="96">
        <v>486</v>
      </c>
      <c r="H254" s="91">
        <v>-0.04705882352941182</v>
      </c>
      <c r="I254" s="92">
        <f t="shared" si="3"/>
        <v>0.9529411764705882</v>
      </c>
      <c r="J254" s="90" t="s">
        <v>68</v>
      </c>
    </row>
    <row r="255" spans="1:10" ht="15" customHeight="1">
      <c r="A255" s="86" t="s">
        <v>136</v>
      </c>
      <c r="B255" s="94">
        <v>19</v>
      </c>
      <c r="C255" s="95">
        <v>14</v>
      </c>
      <c r="D255" s="88">
        <v>5</v>
      </c>
      <c r="E255" s="89">
        <v>420</v>
      </c>
      <c r="F255" s="90" t="s">
        <v>820</v>
      </c>
      <c r="G255" s="96">
        <v>400</v>
      </c>
      <c r="H255" s="91">
        <v>-0.04761904761904767</v>
      </c>
      <c r="I255" s="92">
        <f t="shared" si="3"/>
        <v>0.9523809523809523</v>
      </c>
      <c r="J255" s="90" t="s">
        <v>68</v>
      </c>
    </row>
    <row r="256" spans="1:10" ht="15" customHeight="1">
      <c r="A256" s="86" t="s">
        <v>682</v>
      </c>
      <c r="B256" s="87">
        <v>67</v>
      </c>
      <c r="C256" s="88" t="s">
        <v>805</v>
      </c>
      <c r="D256" s="88" t="s">
        <v>805</v>
      </c>
      <c r="E256" s="89">
        <v>1608</v>
      </c>
      <c r="F256" s="90" t="s">
        <v>882</v>
      </c>
      <c r="G256" s="89">
        <v>1529</v>
      </c>
      <c r="H256" s="91">
        <v>-0.04912935323383083</v>
      </c>
      <c r="I256" s="92">
        <f t="shared" si="3"/>
        <v>0.9508706467661692</v>
      </c>
      <c r="J256" s="90" t="s">
        <v>68</v>
      </c>
    </row>
    <row r="257" spans="1:10" ht="15" customHeight="1">
      <c r="A257" s="86" t="s">
        <v>194</v>
      </c>
      <c r="B257" s="94">
        <v>36</v>
      </c>
      <c r="C257" s="95">
        <v>27</v>
      </c>
      <c r="D257" s="88">
        <v>9</v>
      </c>
      <c r="E257" s="89">
        <v>810</v>
      </c>
      <c r="F257" s="90" t="s">
        <v>842</v>
      </c>
      <c r="G257" s="96">
        <v>770</v>
      </c>
      <c r="H257" s="91">
        <v>-0.04938271604938271</v>
      </c>
      <c r="I257" s="92">
        <f t="shared" si="3"/>
        <v>0.9506172839506173</v>
      </c>
      <c r="J257" s="90" t="s">
        <v>68</v>
      </c>
    </row>
    <row r="258" spans="1:10" ht="15" customHeight="1">
      <c r="A258" s="86" t="s">
        <v>277</v>
      </c>
      <c r="B258" s="94">
        <v>39.5</v>
      </c>
      <c r="C258" s="95">
        <v>30</v>
      </c>
      <c r="D258" s="88">
        <v>9.5</v>
      </c>
      <c r="E258" s="89">
        <v>900</v>
      </c>
      <c r="F258" s="90" t="s">
        <v>840</v>
      </c>
      <c r="G258" s="96">
        <v>855</v>
      </c>
      <c r="H258" s="91">
        <v>-0.050000000000000044</v>
      </c>
      <c r="I258" s="92">
        <f t="shared" si="3"/>
        <v>0.95</v>
      </c>
      <c r="J258" s="90" t="s">
        <v>68</v>
      </c>
    </row>
    <row r="259" spans="1:10" ht="15" customHeight="1">
      <c r="A259" s="86" t="s">
        <v>124</v>
      </c>
      <c r="B259" s="94">
        <v>28</v>
      </c>
      <c r="C259" s="95">
        <v>21</v>
      </c>
      <c r="D259" s="88">
        <v>7</v>
      </c>
      <c r="E259" s="89">
        <v>630</v>
      </c>
      <c r="F259" s="90" t="s">
        <v>821</v>
      </c>
      <c r="G259" s="96">
        <v>597</v>
      </c>
      <c r="H259" s="91">
        <v>-0.05238095238095242</v>
      </c>
      <c r="I259" s="92">
        <f aca="true" t="shared" si="4" ref="I259:I322">H259+1</f>
        <v>0.9476190476190476</v>
      </c>
      <c r="J259" s="90" t="s">
        <v>68</v>
      </c>
    </row>
    <row r="260" spans="1:10" ht="15" customHeight="1">
      <c r="A260" s="86" t="s">
        <v>252</v>
      </c>
      <c r="B260" s="94">
        <v>35</v>
      </c>
      <c r="C260" s="95">
        <v>26</v>
      </c>
      <c r="D260" s="88">
        <v>9</v>
      </c>
      <c r="E260" s="89">
        <v>780</v>
      </c>
      <c r="F260" s="90" t="s">
        <v>811</v>
      </c>
      <c r="G260" s="96">
        <v>739</v>
      </c>
      <c r="H260" s="91">
        <v>-0.0525641025641026</v>
      </c>
      <c r="I260" s="92">
        <f t="shared" si="4"/>
        <v>0.9474358974358974</v>
      </c>
      <c r="J260" s="90" t="s">
        <v>68</v>
      </c>
    </row>
    <row r="261" spans="1:12" ht="15" customHeight="1">
      <c r="A261" s="86" t="s">
        <v>243</v>
      </c>
      <c r="B261" s="94">
        <v>18</v>
      </c>
      <c r="C261" s="88" t="s">
        <v>805</v>
      </c>
      <c r="D261" s="88" t="s">
        <v>805</v>
      </c>
      <c r="E261" s="89">
        <v>169</v>
      </c>
      <c r="F261" s="90" t="s">
        <v>883</v>
      </c>
      <c r="G261" s="96">
        <v>160</v>
      </c>
      <c r="H261" s="91">
        <v>-0.053254437869822535</v>
      </c>
      <c r="I261" s="92">
        <f t="shared" si="4"/>
        <v>0.9467455621301775</v>
      </c>
      <c r="J261" s="90" t="s">
        <v>68</v>
      </c>
      <c r="L261" s="93"/>
    </row>
    <row r="262" spans="1:12" ht="15" customHeight="1">
      <c r="A262" s="86" t="s">
        <v>454</v>
      </c>
      <c r="B262" s="94">
        <v>31</v>
      </c>
      <c r="C262" s="95">
        <v>23</v>
      </c>
      <c r="D262" s="88">
        <v>8</v>
      </c>
      <c r="E262" s="89">
        <v>690</v>
      </c>
      <c r="F262" s="90" t="s">
        <v>810</v>
      </c>
      <c r="G262" s="96">
        <v>653</v>
      </c>
      <c r="H262" s="91">
        <v>-0.05362318840579705</v>
      </c>
      <c r="I262" s="92">
        <f t="shared" si="4"/>
        <v>0.946376811594203</v>
      </c>
      <c r="J262" s="90" t="s">
        <v>68</v>
      </c>
      <c r="L262" s="93"/>
    </row>
    <row r="263" spans="1:10" ht="15" customHeight="1">
      <c r="A263" s="86" t="s">
        <v>427</v>
      </c>
      <c r="B263" s="94">
        <v>29</v>
      </c>
      <c r="C263" s="95">
        <v>22</v>
      </c>
      <c r="D263" s="88">
        <v>7</v>
      </c>
      <c r="E263" s="89">
        <v>660</v>
      </c>
      <c r="F263" s="90" t="s">
        <v>812</v>
      </c>
      <c r="G263" s="96">
        <v>622</v>
      </c>
      <c r="H263" s="91">
        <v>-0.05757575757575761</v>
      </c>
      <c r="I263" s="92">
        <f t="shared" si="4"/>
        <v>0.9424242424242424</v>
      </c>
      <c r="J263" s="90" t="s">
        <v>68</v>
      </c>
    </row>
    <row r="264" spans="1:12" ht="15" customHeight="1">
      <c r="A264" s="86" t="s">
        <v>438</v>
      </c>
      <c r="B264" s="94">
        <v>35</v>
      </c>
      <c r="C264" s="95">
        <v>26</v>
      </c>
      <c r="D264" s="88">
        <v>9</v>
      </c>
      <c r="E264" s="89">
        <v>780</v>
      </c>
      <c r="F264" s="90" t="s">
        <v>811</v>
      </c>
      <c r="G264" s="96">
        <v>733</v>
      </c>
      <c r="H264" s="91">
        <v>-0.060256410256410264</v>
      </c>
      <c r="I264" s="92">
        <f t="shared" si="4"/>
        <v>0.9397435897435897</v>
      </c>
      <c r="J264" s="90" t="s">
        <v>68</v>
      </c>
      <c r="L264" s="93"/>
    </row>
    <row r="265" spans="1:10" ht="15" customHeight="1">
      <c r="A265" s="86" t="s">
        <v>506</v>
      </c>
      <c r="B265" s="87">
        <v>81</v>
      </c>
      <c r="C265" s="88" t="s">
        <v>805</v>
      </c>
      <c r="D265" s="88" t="s">
        <v>805</v>
      </c>
      <c r="E265" s="89">
        <v>1944</v>
      </c>
      <c r="F265" s="90" t="s">
        <v>884</v>
      </c>
      <c r="G265" s="89">
        <v>1823</v>
      </c>
      <c r="H265" s="91">
        <v>-0.062242798353909445</v>
      </c>
      <c r="I265" s="92">
        <f t="shared" si="4"/>
        <v>0.9377572016460906</v>
      </c>
      <c r="J265" s="90" t="s">
        <v>68</v>
      </c>
    </row>
    <row r="266" spans="1:10" ht="15" customHeight="1">
      <c r="A266" s="86" t="s">
        <v>289</v>
      </c>
      <c r="B266" s="94">
        <v>42</v>
      </c>
      <c r="C266" s="95">
        <v>32</v>
      </c>
      <c r="D266" s="88">
        <v>10</v>
      </c>
      <c r="E266" s="89">
        <v>960</v>
      </c>
      <c r="F266" s="90" t="s">
        <v>836</v>
      </c>
      <c r="G266" s="96">
        <v>900</v>
      </c>
      <c r="H266" s="91">
        <v>-0.0625</v>
      </c>
      <c r="I266" s="92">
        <f t="shared" si="4"/>
        <v>0.9375</v>
      </c>
      <c r="J266" s="90" t="s">
        <v>68</v>
      </c>
    </row>
    <row r="267" spans="1:10" ht="15" customHeight="1">
      <c r="A267" s="86" t="s">
        <v>422</v>
      </c>
      <c r="B267" s="94">
        <v>37.5</v>
      </c>
      <c r="C267" s="95">
        <v>28</v>
      </c>
      <c r="D267" s="88">
        <v>9.5</v>
      </c>
      <c r="E267" s="89">
        <v>840</v>
      </c>
      <c r="F267" s="90" t="s">
        <v>841</v>
      </c>
      <c r="G267" s="96">
        <v>787</v>
      </c>
      <c r="H267" s="91">
        <v>-0.0630952380952381</v>
      </c>
      <c r="I267" s="92">
        <f t="shared" si="4"/>
        <v>0.9369047619047619</v>
      </c>
      <c r="J267" s="90" t="s">
        <v>68</v>
      </c>
    </row>
    <row r="268" spans="1:10" ht="15" customHeight="1">
      <c r="A268" s="86" t="s">
        <v>641</v>
      </c>
      <c r="B268" s="94">
        <v>30</v>
      </c>
      <c r="C268" s="95">
        <v>23</v>
      </c>
      <c r="D268" s="88">
        <v>7</v>
      </c>
      <c r="E268" s="89">
        <v>690</v>
      </c>
      <c r="F268" s="90" t="s">
        <v>810</v>
      </c>
      <c r="G268" s="96">
        <v>646</v>
      </c>
      <c r="H268" s="91">
        <v>-0.06376811594202902</v>
      </c>
      <c r="I268" s="92">
        <f t="shared" si="4"/>
        <v>0.936231884057971</v>
      </c>
      <c r="J268" s="90" t="s">
        <v>68</v>
      </c>
    </row>
    <row r="269" spans="1:10" ht="15" customHeight="1">
      <c r="A269" s="86" t="s">
        <v>410</v>
      </c>
      <c r="B269" s="94">
        <v>17</v>
      </c>
      <c r="C269" s="95">
        <v>13</v>
      </c>
      <c r="D269" s="88">
        <v>4</v>
      </c>
      <c r="E269" s="89">
        <v>390</v>
      </c>
      <c r="F269" s="90" t="s">
        <v>816</v>
      </c>
      <c r="G269" s="96">
        <v>365</v>
      </c>
      <c r="H269" s="91">
        <v>-0.0641025641025641</v>
      </c>
      <c r="I269" s="92">
        <f t="shared" si="4"/>
        <v>0.9358974358974359</v>
      </c>
      <c r="J269" s="90" t="s">
        <v>68</v>
      </c>
    </row>
    <row r="270" spans="1:10" ht="15" customHeight="1">
      <c r="A270" s="86" t="s">
        <v>788</v>
      </c>
      <c r="B270" s="94">
        <v>20</v>
      </c>
      <c r="C270" s="95">
        <v>15</v>
      </c>
      <c r="D270" s="88">
        <v>5</v>
      </c>
      <c r="E270" s="89">
        <v>450</v>
      </c>
      <c r="F270" s="90" t="s">
        <v>838</v>
      </c>
      <c r="G270" s="96">
        <v>421</v>
      </c>
      <c r="H270" s="91">
        <v>-0.06444444444444442</v>
      </c>
      <c r="I270" s="92">
        <f t="shared" si="4"/>
        <v>0.9355555555555556</v>
      </c>
      <c r="J270" s="90" t="s">
        <v>68</v>
      </c>
    </row>
    <row r="271" spans="1:10" ht="15" customHeight="1">
      <c r="A271" s="86" t="s">
        <v>615</v>
      </c>
      <c r="B271" s="94">
        <v>29.5</v>
      </c>
      <c r="C271" s="95">
        <v>22</v>
      </c>
      <c r="D271" s="88">
        <v>7.5</v>
      </c>
      <c r="E271" s="89">
        <v>660</v>
      </c>
      <c r="F271" s="90" t="s">
        <v>812</v>
      </c>
      <c r="G271" s="96">
        <v>617</v>
      </c>
      <c r="H271" s="91">
        <v>-0.06515151515151518</v>
      </c>
      <c r="I271" s="92">
        <f t="shared" si="4"/>
        <v>0.9348484848484848</v>
      </c>
      <c r="J271" s="90" t="s">
        <v>68</v>
      </c>
    </row>
    <row r="272" spans="1:10" ht="15" customHeight="1">
      <c r="A272" s="86" t="s">
        <v>573</v>
      </c>
      <c r="B272" s="94">
        <v>30.5</v>
      </c>
      <c r="C272" s="95">
        <v>23</v>
      </c>
      <c r="D272" s="88">
        <v>7.5</v>
      </c>
      <c r="E272" s="89">
        <v>690</v>
      </c>
      <c r="F272" s="90" t="s">
        <v>810</v>
      </c>
      <c r="G272" s="96">
        <v>645</v>
      </c>
      <c r="H272" s="91">
        <v>-0.06521739130434778</v>
      </c>
      <c r="I272" s="92">
        <f t="shared" si="4"/>
        <v>0.9347826086956522</v>
      </c>
      <c r="J272" s="90" t="s">
        <v>68</v>
      </c>
    </row>
    <row r="273" spans="1:12" ht="15" customHeight="1">
      <c r="A273" s="86" t="s">
        <v>274</v>
      </c>
      <c r="B273" s="94">
        <v>48</v>
      </c>
      <c r="C273" s="95">
        <v>36</v>
      </c>
      <c r="D273" s="88">
        <v>12</v>
      </c>
      <c r="E273" s="89">
        <v>1080</v>
      </c>
      <c r="F273" s="90" t="s">
        <v>872</v>
      </c>
      <c r="G273" s="96">
        <v>1009</v>
      </c>
      <c r="H273" s="91">
        <v>-0.06574074074074077</v>
      </c>
      <c r="I273" s="92">
        <f t="shared" si="4"/>
        <v>0.9342592592592592</v>
      </c>
      <c r="J273" s="90" t="s">
        <v>68</v>
      </c>
      <c r="L273" s="93"/>
    </row>
    <row r="274" spans="1:12" ht="15" customHeight="1">
      <c r="A274" s="86" t="s">
        <v>318</v>
      </c>
      <c r="B274" s="94">
        <v>18</v>
      </c>
      <c r="C274" s="95">
        <v>13</v>
      </c>
      <c r="D274" s="88">
        <v>5</v>
      </c>
      <c r="E274" s="89">
        <v>390</v>
      </c>
      <c r="F274" s="90" t="s">
        <v>816</v>
      </c>
      <c r="G274" s="96">
        <v>364</v>
      </c>
      <c r="H274" s="91">
        <v>-0.06666666666666665</v>
      </c>
      <c r="I274" s="92">
        <f t="shared" si="4"/>
        <v>0.9333333333333333</v>
      </c>
      <c r="J274" s="90" t="s">
        <v>68</v>
      </c>
      <c r="L274" s="93"/>
    </row>
    <row r="275" spans="1:10" ht="15" customHeight="1">
      <c r="A275" s="86" t="s">
        <v>576</v>
      </c>
      <c r="B275" s="94">
        <v>45</v>
      </c>
      <c r="C275" s="95">
        <v>34</v>
      </c>
      <c r="D275" s="88">
        <v>11</v>
      </c>
      <c r="E275" s="89">
        <v>1020</v>
      </c>
      <c r="F275" s="90" t="s">
        <v>850</v>
      </c>
      <c r="G275" s="96">
        <v>950</v>
      </c>
      <c r="H275" s="91">
        <v>-0.06862745098039214</v>
      </c>
      <c r="I275" s="92">
        <f t="shared" si="4"/>
        <v>0.9313725490196079</v>
      </c>
      <c r="J275" s="90" t="s">
        <v>68</v>
      </c>
    </row>
    <row r="276" spans="1:10" ht="15" customHeight="1">
      <c r="A276" s="86" t="s">
        <v>290</v>
      </c>
      <c r="B276" s="94">
        <v>22.5</v>
      </c>
      <c r="C276" s="95">
        <v>17</v>
      </c>
      <c r="D276" s="88">
        <v>5.5</v>
      </c>
      <c r="E276" s="89">
        <v>510</v>
      </c>
      <c r="F276" s="90" t="s">
        <v>833</v>
      </c>
      <c r="G276" s="96">
        <v>475</v>
      </c>
      <c r="H276" s="91">
        <v>-0.06862745098039214</v>
      </c>
      <c r="I276" s="92">
        <f t="shared" si="4"/>
        <v>0.9313725490196079</v>
      </c>
      <c r="J276" s="90" t="s">
        <v>68</v>
      </c>
    </row>
    <row r="277" spans="1:10" ht="15" customHeight="1">
      <c r="A277" s="86" t="s">
        <v>279</v>
      </c>
      <c r="B277" s="94">
        <v>31</v>
      </c>
      <c r="C277" s="95">
        <v>23</v>
      </c>
      <c r="D277" s="88">
        <v>8</v>
      </c>
      <c r="E277" s="89">
        <v>690</v>
      </c>
      <c r="F277" s="90" t="s">
        <v>810</v>
      </c>
      <c r="G277" s="96">
        <v>641</v>
      </c>
      <c r="H277" s="91">
        <v>-0.07101449275362315</v>
      </c>
      <c r="I277" s="92">
        <f t="shared" si="4"/>
        <v>0.9289855072463769</v>
      </c>
      <c r="J277" s="90" t="s">
        <v>68</v>
      </c>
    </row>
    <row r="278" spans="1:10" ht="15" customHeight="1">
      <c r="A278" s="86" t="s">
        <v>216</v>
      </c>
      <c r="B278" s="94">
        <v>63</v>
      </c>
      <c r="C278" s="95">
        <v>48</v>
      </c>
      <c r="D278" s="88">
        <v>15</v>
      </c>
      <c r="E278" s="89">
        <v>1440</v>
      </c>
      <c r="F278" s="90" t="s">
        <v>849</v>
      </c>
      <c r="G278" s="96">
        <v>1332</v>
      </c>
      <c r="H278" s="91">
        <v>-0.07499999999999996</v>
      </c>
      <c r="I278" s="92">
        <f t="shared" si="4"/>
        <v>0.925</v>
      </c>
      <c r="J278" s="90" t="s">
        <v>68</v>
      </c>
    </row>
    <row r="279" spans="1:10" ht="15" customHeight="1">
      <c r="A279" s="86" t="s">
        <v>639</v>
      </c>
      <c r="B279" s="87">
        <v>16</v>
      </c>
      <c r="C279" s="88" t="s">
        <v>805</v>
      </c>
      <c r="D279" s="88" t="s">
        <v>805</v>
      </c>
      <c r="E279" s="89">
        <v>384</v>
      </c>
      <c r="F279" s="90" t="s">
        <v>885</v>
      </c>
      <c r="G279" s="89">
        <v>355</v>
      </c>
      <c r="H279" s="91">
        <v>-0.07552083333333337</v>
      </c>
      <c r="I279" s="92">
        <f t="shared" si="4"/>
        <v>0.9244791666666666</v>
      </c>
      <c r="J279" s="90" t="s">
        <v>68</v>
      </c>
    </row>
    <row r="280" spans="1:10" ht="15" customHeight="1">
      <c r="A280" s="86" t="s">
        <v>468</v>
      </c>
      <c r="B280" s="94">
        <v>23</v>
      </c>
      <c r="C280" s="95">
        <v>17</v>
      </c>
      <c r="D280" s="88">
        <v>6</v>
      </c>
      <c r="E280" s="89">
        <v>510</v>
      </c>
      <c r="F280" s="90" t="s">
        <v>833</v>
      </c>
      <c r="G280" s="96">
        <v>471</v>
      </c>
      <c r="H280" s="91">
        <v>-0.07647058823529407</v>
      </c>
      <c r="I280" s="92">
        <f t="shared" si="4"/>
        <v>0.9235294117647059</v>
      </c>
      <c r="J280" s="90" t="s">
        <v>68</v>
      </c>
    </row>
    <row r="281" spans="1:10" ht="15" customHeight="1">
      <c r="A281" s="86" t="s">
        <v>133</v>
      </c>
      <c r="B281" s="94">
        <v>11</v>
      </c>
      <c r="C281" s="88" t="s">
        <v>805</v>
      </c>
      <c r="D281" s="88" t="s">
        <v>805</v>
      </c>
      <c r="E281" s="89">
        <v>104</v>
      </c>
      <c r="F281" s="90" t="s">
        <v>886</v>
      </c>
      <c r="G281" s="96">
        <v>96</v>
      </c>
      <c r="H281" s="91">
        <v>-0.07692307692307687</v>
      </c>
      <c r="I281" s="92">
        <f t="shared" si="4"/>
        <v>0.9230769230769231</v>
      </c>
      <c r="J281" s="90" t="s">
        <v>68</v>
      </c>
    </row>
    <row r="282" spans="1:10" ht="15" customHeight="1">
      <c r="A282" s="86" t="s">
        <v>374</v>
      </c>
      <c r="B282" s="94">
        <v>12.5</v>
      </c>
      <c r="C282" s="95">
        <v>9</v>
      </c>
      <c r="D282" s="88">
        <v>3.5</v>
      </c>
      <c r="E282" s="89">
        <v>270</v>
      </c>
      <c r="F282" s="90" t="s">
        <v>846</v>
      </c>
      <c r="G282" s="96">
        <v>249</v>
      </c>
      <c r="H282" s="91">
        <v>-0.07777777777777772</v>
      </c>
      <c r="I282" s="92">
        <f t="shared" si="4"/>
        <v>0.9222222222222223</v>
      </c>
      <c r="J282" s="90" t="s">
        <v>68</v>
      </c>
    </row>
    <row r="283" spans="1:10" ht="15" customHeight="1">
      <c r="A283" s="86" t="s">
        <v>753</v>
      </c>
      <c r="B283" s="87">
        <v>25</v>
      </c>
      <c r="C283" s="88" t="s">
        <v>805</v>
      </c>
      <c r="D283" s="88" t="s">
        <v>805</v>
      </c>
      <c r="E283" s="89">
        <v>600</v>
      </c>
      <c r="F283" s="90" t="s">
        <v>871</v>
      </c>
      <c r="G283" s="89">
        <v>552</v>
      </c>
      <c r="H283" s="91">
        <v>-0.07999999999999996</v>
      </c>
      <c r="I283" s="92">
        <f t="shared" si="4"/>
        <v>0.92</v>
      </c>
      <c r="J283" s="90" t="s">
        <v>68</v>
      </c>
    </row>
    <row r="284" spans="1:10" ht="15" customHeight="1">
      <c r="A284" s="86" t="s">
        <v>457</v>
      </c>
      <c r="B284" s="94">
        <v>57.5</v>
      </c>
      <c r="C284" s="95">
        <v>44</v>
      </c>
      <c r="D284" s="88">
        <v>13.5</v>
      </c>
      <c r="E284" s="89">
        <v>1320</v>
      </c>
      <c r="F284" s="90" t="s">
        <v>839</v>
      </c>
      <c r="G284" s="96">
        <v>1214</v>
      </c>
      <c r="H284" s="91">
        <v>-0.08030303030303032</v>
      </c>
      <c r="I284" s="92">
        <f t="shared" si="4"/>
        <v>0.9196969696969697</v>
      </c>
      <c r="J284" s="90" t="s">
        <v>68</v>
      </c>
    </row>
    <row r="285" spans="1:10" ht="15" customHeight="1">
      <c r="A285" s="86" t="s">
        <v>625</v>
      </c>
      <c r="B285" s="94">
        <v>16</v>
      </c>
      <c r="C285" s="95">
        <v>12</v>
      </c>
      <c r="D285" s="88">
        <v>4</v>
      </c>
      <c r="E285" s="89">
        <v>360</v>
      </c>
      <c r="F285" s="90" t="s">
        <v>837</v>
      </c>
      <c r="G285" s="96">
        <v>331</v>
      </c>
      <c r="H285" s="91">
        <v>-0.0805555555555556</v>
      </c>
      <c r="I285" s="92">
        <f t="shared" si="4"/>
        <v>0.9194444444444444</v>
      </c>
      <c r="J285" s="90" t="s">
        <v>68</v>
      </c>
    </row>
    <row r="286" spans="1:10" ht="15" customHeight="1">
      <c r="A286" s="86" t="s">
        <v>594</v>
      </c>
      <c r="B286" s="94">
        <v>37</v>
      </c>
      <c r="C286" s="95">
        <v>28</v>
      </c>
      <c r="D286" s="88">
        <v>9</v>
      </c>
      <c r="E286" s="89">
        <v>840</v>
      </c>
      <c r="F286" s="90" t="s">
        <v>841</v>
      </c>
      <c r="G286" s="96">
        <v>771</v>
      </c>
      <c r="H286" s="91">
        <v>-0.08214285714285718</v>
      </c>
      <c r="I286" s="92">
        <f t="shared" si="4"/>
        <v>0.9178571428571428</v>
      </c>
      <c r="J286" s="90" t="s">
        <v>68</v>
      </c>
    </row>
    <row r="287" spans="1:10" ht="15" customHeight="1">
      <c r="A287" s="86" t="s">
        <v>95</v>
      </c>
      <c r="B287" s="94">
        <v>18.5</v>
      </c>
      <c r="C287" s="95">
        <v>14</v>
      </c>
      <c r="D287" s="88">
        <v>4.5</v>
      </c>
      <c r="E287" s="89">
        <v>420</v>
      </c>
      <c r="F287" s="90" t="s">
        <v>820</v>
      </c>
      <c r="G287" s="96">
        <v>385</v>
      </c>
      <c r="H287" s="91">
        <v>-0.08333333333333337</v>
      </c>
      <c r="I287" s="92">
        <f t="shared" si="4"/>
        <v>0.9166666666666666</v>
      </c>
      <c r="J287" s="90" t="s">
        <v>68</v>
      </c>
    </row>
    <row r="288" spans="1:10" ht="15" customHeight="1">
      <c r="A288" s="86" t="s">
        <v>456</v>
      </c>
      <c r="B288" s="94">
        <v>26.5</v>
      </c>
      <c r="C288" s="95">
        <v>20</v>
      </c>
      <c r="D288" s="88">
        <v>6.5</v>
      </c>
      <c r="E288" s="89">
        <v>600</v>
      </c>
      <c r="F288" s="90" t="s">
        <v>871</v>
      </c>
      <c r="G288" s="96">
        <v>548</v>
      </c>
      <c r="H288" s="91">
        <v>-0.08666666666666667</v>
      </c>
      <c r="I288" s="92">
        <f t="shared" si="4"/>
        <v>0.9133333333333333</v>
      </c>
      <c r="J288" s="90" t="s">
        <v>68</v>
      </c>
    </row>
    <row r="289" spans="1:10" ht="15" customHeight="1">
      <c r="A289" s="86" t="s">
        <v>142</v>
      </c>
      <c r="B289" s="94">
        <v>29.5</v>
      </c>
      <c r="C289" s="95">
        <v>22</v>
      </c>
      <c r="D289" s="88">
        <v>7.5</v>
      </c>
      <c r="E289" s="89">
        <v>660</v>
      </c>
      <c r="F289" s="90" t="s">
        <v>812</v>
      </c>
      <c r="G289" s="96">
        <v>602</v>
      </c>
      <c r="H289" s="91">
        <v>-0.08787878787878789</v>
      </c>
      <c r="I289" s="92">
        <f t="shared" si="4"/>
        <v>0.9121212121212121</v>
      </c>
      <c r="J289" s="90" t="s">
        <v>68</v>
      </c>
    </row>
    <row r="290" spans="1:12" ht="15" customHeight="1">
      <c r="A290" s="86" t="s">
        <v>404</v>
      </c>
      <c r="B290" s="94">
        <v>61</v>
      </c>
      <c r="C290" s="95">
        <v>46</v>
      </c>
      <c r="D290" s="88">
        <v>15</v>
      </c>
      <c r="E290" s="89">
        <v>1380</v>
      </c>
      <c r="F290" s="90" t="s">
        <v>857</v>
      </c>
      <c r="G290" s="96">
        <v>1258</v>
      </c>
      <c r="H290" s="91">
        <v>-0.08840579710144925</v>
      </c>
      <c r="I290" s="92">
        <f t="shared" si="4"/>
        <v>0.9115942028985508</v>
      </c>
      <c r="J290" s="90" t="s">
        <v>68</v>
      </c>
      <c r="L290" s="93"/>
    </row>
    <row r="291" spans="1:10" ht="15" customHeight="1">
      <c r="A291" s="86" t="s">
        <v>439</v>
      </c>
      <c r="B291" s="94">
        <v>16</v>
      </c>
      <c r="C291" s="95">
        <v>12</v>
      </c>
      <c r="D291" s="88">
        <v>4</v>
      </c>
      <c r="E291" s="89">
        <v>360</v>
      </c>
      <c r="F291" s="90" t="s">
        <v>837</v>
      </c>
      <c r="G291" s="96">
        <v>328</v>
      </c>
      <c r="H291" s="91">
        <v>-0.0888888888888889</v>
      </c>
      <c r="I291" s="92">
        <f t="shared" si="4"/>
        <v>0.9111111111111111</v>
      </c>
      <c r="J291" s="90" t="s">
        <v>68</v>
      </c>
    </row>
    <row r="292" spans="1:10" ht="15" customHeight="1">
      <c r="A292" s="86" t="s">
        <v>359</v>
      </c>
      <c r="B292" s="94">
        <v>39</v>
      </c>
      <c r="C292" s="95">
        <v>29</v>
      </c>
      <c r="D292" s="88">
        <v>10</v>
      </c>
      <c r="E292" s="89">
        <v>870</v>
      </c>
      <c r="F292" s="90" t="s">
        <v>815</v>
      </c>
      <c r="G292" s="96">
        <v>791</v>
      </c>
      <c r="H292" s="91">
        <v>-0.09080459770114946</v>
      </c>
      <c r="I292" s="92">
        <f t="shared" si="4"/>
        <v>0.9091954022988505</v>
      </c>
      <c r="J292" s="90" t="s">
        <v>68</v>
      </c>
    </row>
    <row r="293" spans="1:10" ht="15" customHeight="1">
      <c r="A293" s="86" t="s">
        <v>593</v>
      </c>
      <c r="B293" s="94">
        <v>26.5</v>
      </c>
      <c r="C293" s="95">
        <v>20</v>
      </c>
      <c r="D293" s="88">
        <v>6.5</v>
      </c>
      <c r="E293" s="89">
        <v>600</v>
      </c>
      <c r="F293" s="90" t="s">
        <v>871</v>
      </c>
      <c r="G293" s="96">
        <v>545</v>
      </c>
      <c r="H293" s="91">
        <v>-0.09166666666666667</v>
      </c>
      <c r="I293" s="92">
        <f t="shared" si="4"/>
        <v>0.9083333333333333</v>
      </c>
      <c r="J293" s="90" t="s">
        <v>68</v>
      </c>
    </row>
    <row r="294" spans="1:10" ht="15" customHeight="1">
      <c r="A294" s="86" t="s">
        <v>360</v>
      </c>
      <c r="B294" s="94">
        <v>47.5</v>
      </c>
      <c r="C294" s="95">
        <v>36</v>
      </c>
      <c r="D294" s="88">
        <v>11.5</v>
      </c>
      <c r="E294" s="89">
        <v>1080</v>
      </c>
      <c r="F294" s="90" t="s">
        <v>872</v>
      </c>
      <c r="G294" s="96">
        <v>980</v>
      </c>
      <c r="H294" s="91">
        <v>-0.09259259259259256</v>
      </c>
      <c r="I294" s="92">
        <f t="shared" si="4"/>
        <v>0.9074074074074074</v>
      </c>
      <c r="J294" s="90" t="s">
        <v>68</v>
      </c>
    </row>
    <row r="295" spans="1:10" ht="15" customHeight="1">
      <c r="A295" s="86" t="s">
        <v>490</v>
      </c>
      <c r="B295" s="94">
        <v>33</v>
      </c>
      <c r="C295" s="95">
        <v>25</v>
      </c>
      <c r="D295" s="88">
        <v>8</v>
      </c>
      <c r="E295" s="89">
        <v>750</v>
      </c>
      <c r="F295" s="90" t="s">
        <v>843</v>
      </c>
      <c r="G295" s="96">
        <v>676</v>
      </c>
      <c r="H295" s="91">
        <v>-0.09866666666666668</v>
      </c>
      <c r="I295" s="92">
        <f t="shared" si="4"/>
        <v>0.9013333333333333</v>
      </c>
      <c r="J295" s="90" t="s">
        <v>68</v>
      </c>
    </row>
    <row r="296" spans="1:10" ht="15" customHeight="1">
      <c r="A296" s="86" t="s">
        <v>320</v>
      </c>
      <c r="B296" s="94">
        <v>37</v>
      </c>
      <c r="C296" s="95">
        <v>28</v>
      </c>
      <c r="D296" s="88">
        <v>9</v>
      </c>
      <c r="E296" s="89">
        <v>840</v>
      </c>
      <c r="F296" s="90" t="s">
        <v>841</v>
      </c>
      <c r="G296" s="96">
        <v>757</v>
      </c>
      <c r="H296" s="91">
        <v>-0.09880952380952379</v>
      </c>
      <c r="I296" s="92">
        <f t="shared" si="4"/>
        <v>0.9011904761904762</v>
      </c>
      <c r="J296" s="90" t="s">
        <v>68</v>
      </c>
    </row>
    <row r="297" spans="1:10" ht="15" customHeight="1">
      <c r="A297" s="86" t="s">
        <v>53</v>
      </c>
      <c r="B297" s="94">
        <v>36</v>
      </c>
      <c r="C297" s="95">
        <v>27</v>
      </c>
      <c r="D297" s="88">
        <v>9</v>
      </c>
      <c r="E297" s="89">
        <v>810</v>
      </c>
      <c r="F297" s="90" t="s">
        <v>842</v>
      </c>
      <c r="G297" s="96">
        <v>729</v>
      </c>
      <c r="H297" s="91">
        <v>-0.09999999999999998</v>
      </c>
      <c r="I297" s="92">
        <f t="shared" si="4"/>
        <v>0.9</v>
      </c>
      <c r="J297" s="90" t="s">
        <v>68</v>
      </c>
    </row>
    <row r="298" spans="1:12" ht="15" customHeight="1">
      <c r="A298" s="86" t="s">
        <v>151</v>
      </c>
      <c r="B298" s="94">
        <v>13</v>
      </c>
      <c r="C298" s="95">
        <v>9</v>
      </c>
      <c r="D298" s="88">
        <v>4</v>
      </c>
      <c r="E298" s="89">
        <v>270</v>
      </c>
      <c r="F298" s="90" t="s">
        <v>846</v>
      </c>
      <c r="G298" s="96">
        <v>243</v>
      </c>
      <c r="H298" s="91">
        <v>-0.09999999999999998</v>
      </c>
      <c r="I298" s="92">
        <f t="shared" si="4"/>
        <v>0.9</v>
      </c>
      <c r="J298" s="90" t="s">
        <v>68</v>
      </c>
      <c r="L298" s="93"/>
    </row>
    <row r="299" spans="1:10" ht="15" customHeight="1">
      <c r="A299" s="86" t="s">
        <v>459</v>
      </c>
      <c r="B299" s="94">
        <v>29</v>
      </c>
      <c r="C299" s="95">
        <v>22</v>
      </c>
      <c r="D299" s="88">
        <v>7</v>
      </c>
      <c r="E299" s="89">
        <v>660</v>
      </c>
      <c r="F299" s="90" t="s">
        <v>812</v>
      </c>
      <c r="G299" s="96">
        <v>592</v>
      </c>
      <c r="H299" s="91">
        <v>-0.10303030303030303</v>
      </c>
      <c r="I299" s="92">
        <f t="shared" si="4"/>
        <v>0.896969696969697</v>
      </c>
      <c r="J299" s="90" t="s">
        <v>68</v>
      </c>
    </row>
    <row r="300" spans="1:10" ht="15" customHeight="1">
      <c r="A300" s="86" t="s">
        <v>301</v>
      </c>
      <c r="B300" s="94">
        <v>29</v>
      </c>
      <c r="C300" s="95">
        <v>22</v>
      </c>
      <c r="D300" s="88">
        <v>7</v>
      </c>
      <c r="E300" s="89">
        <v>660</v>
      </c>
      <c r="F300" s="90" t="s">
        <v>812</v>
      </c>
      <c r="G300" s="96">
        <v>592</v>
      </c>
      <c r="H300" s="91">
        <v>-0.10303030303030303</v>
      </c>
      <c r="I300" s="92">
        <f t="shared" si="4"/>
        <v>0.896969696969697</v>
      </c>
      <c r="J300" s="90" t="s">
        <v>68</v>
      </c>
    </row>
    <row r="301" spans="1:10" ht="15" customHeight="1">
      <c r="A301" s="86" t="s">
        <v>485</v>
      </c>
      <c r="B301" s="94">
        <v>21</v>
      </c>
      <c r="C301" s="95">
        <v>16</v>
      </c>
      <c r="D301" s="88">
        <v>5</v>
      </c>
      <c r="E301" s="89">
        <v>480</v>
      </c>
      <c r="F301" s="90" t="s">
        <v>809</v>
      </c>
      <c r="G301" s="96">
        <v>429</v>
      </c>
      <c r="H301" s="91">
        <v>-0.10624999999999996</v>
      </c>
      <c r="I301" s="92">
        <f t="shared" si="4"/>
        <v>0.89375</v>
      </c>
      <c r="J301" s="90" t="s">
        <v>68</v>
      </c>
    </row>
    <row r="302" spans="1:10" ht="15" customHeight="1">
      <c r="A302" s="86" t="s">
        <v>240</v>
      </c>
      <c r="B302" s="94">
        <v>22</v>
      </c>
      <c r="C302" s="95">
        <v>16</v>
      </c>
      <c r="D302" s="88">
        <v>6</v>
      </c>
      <c r="E302" s="89">
        <v>480</v>
      </c>
      <c r="F302" s="90" t="s">
        <v>809</v>
      </c>
      <c r="G302" s="96">
        <v>429</v>
      </c>
      <c r="H302" s="91">
        <v>-0.10624999999999996</v>
      </c>
      <c r="I302" s="92">
        <f t="shared" si="4"/>
        <v>0.89375</v>
      </c>
      <c r="J302" s="90" t="s">
        <v>68</v>
      </c>
    </row>
    <row r="303" spans="1:12" ht="15" customHeight="1">
      <c r="A303" s="86" t="s">
        <v>591</v>
      </c>
      <c r="B303" s="94">
        <v>14</v>
      </c>
      <c r="C303" s="95">
        <v>10</v>
      </c>
      <c r="D303" s="88">
        <v>4</v>
      </c>
      <c r="E303" s="89">
        <v>300</v>
      </c>
      <c r="F303" s="90" t="s">
        <v>818</v>
      </c>
      <c r="G303" s="96">
        <v>268</v>
      </c>
      <c r="H303" s="91">
        <v>-0.10666666666666669</v>
      </c>
      <c r="I303" s="92">
        <f t="shared" si="4"/>
        <v>0.8933333333333333</v>
      </c>
      <c r="J303" s="90" t="s">
        <v>68</v>
      </c>
      <c r="L303" s="93"/>
    </row>
    <row r="304" spans="1:12" ht="15" customHeight="1">
      <c r="A304" s="86" t="s">
        <v>182</v>
      </c>
      <c r="B304" s="94">
        <v>49</v>
      </c>
      <c r="C304" s="95">
        <v>37</v>
      </c>
      <c r="D304" s="88">
        <v>12</v>
      </c>
      <c r="E304" s="89">
        <v>1110</v>
      </c>
      <c r="F304" s="90" t="s">
        <v>861</v>
      </c>
      <c r="G304" s="96">
        <v>985</v>
      </c>
      <c r="H304" s="91">
        <v>-0.11</v>
      </c>
      <c r="I304" s="92">
        <f t="shared" si="4"/>
        <v>0.89</v>
      </c>
      <c r="J304" s="90" t="s">
        <v>68</v>
      </c>
      <c r="L304" s="93"/>
    </row>
    <row r="305" spans="1:10" ht="15" customHeight="1">
      <c r="A305" s="86" t="s">
        <v>324</v>
      </c>
      <c r="B305" s="94">
        <v>18.5</v>
      </c>
      <c r="C305" s="95">
        <v>14</v>
      </c>
      <c r="D305" s="88">
        <v>4.5</v>
      </c>
      <c r="E305" s="89">
        <v>420</v>
      </c>
      <c r="F305" s="90" t="s">
        <v>820</v>
      </c>
      <c r="G305" s="96">
        <v>373</v>
      </c>
      <c r="H305" s="91">
        <v>-0.11190476190476195</v>
      </c>
      <c r="I305" s="92">
        <f t="shared" si="4"/>
        <v>0.888095238095238</v>
      </c>
      <c r="J305" s="90" t="s">
        <v>68</v>
      </c>
    </row>
    <row r="306" spans="1:10" ht="15" customHeight="1">
      <c r="A306" s="86" t="s">
        <v>403</v>
      </c>
      <c r="B306" s="94">
        <v>13.5</v>
      </c>
      <c r="C306" s="95">
        <v>10</v>
      </c>
      <c r="D306" s="88">
        <v>3.5</v>
      </c>
      <c r="E306" s="89">
        <v>300</v>
      </c>
      <c r="F306" s="90" t="s">
        <v>818</v>
      </c>
      <c r="G306" s="96">
        <v>266</v>
      </c>
      <c r="H306" s="91">
        <v>-0.11333333333333329</v>
      </c>
      <c r="I306" s="92">
        <f t="shared" si="4"/>
        <v>0.8866666666666667</v>
      </c>
      <c r="J306" s="90" t="s">
        <v>68</v>
      </c>
    </row>
    <row r="307" spans="1:12" ht="15" customHeight="1">
      <c r="A307" s="86" t="s">
        <v>521</v>
      </c>
      <c r="B307" s="87">
        <v>22</v>
      </c>
      <c r="C307" s="88" t="s">
        <v>805</v>
      </c>
      <c r="D307" s="88" t="s">
        <v>805</v>
      </c>
      <c r="E307" s="89">
        <v>228</v>
      </c>
      <c r="F307" s="90" t="s">
        <v>887</v>
      </c>
      <c r="G307" s="89">
        <v>202</v>
      </c>
      <c r="H307" s="91">
        <v>-0.11403508771929827</v>
      </c>
      <c r="I307" s="92">
        <f t="shared" si="4"/>
        <v>0.8859649122807017</v>
      </c>
      <c r="J307" s="90" t="s">
        <v>68</v>
      </c>
      <c r="L307" s="93"/>
    </row>
    <row r="308" spans="1:10" ht="15" customHeight="1">
      <c r="A308" s="86" t="s">
        <v>184</v>
      </c>
      <c r="B308" s="87">
        <v>40</v>
      </c>
      <c r="C308" s="88" t="s">
        <v>805</v>
      </c>
      <c r="D308" s="88" t="s">
        <v>805</v>
      </c>
      <c r="E308" s="89">
        <v>960</v>
      </c>
      <c r="F308" s="90" t="s">
        <v>836</v>
      </c>
      <c r="G308" s="89">
        <v>843</v>
      </c>
      <c r="H308" s="91">
        <v>-0.12187499999999996</v>
      </c>
      <c r="I308" s="92">
        <f t="shared" si="4"/>
        <v>0.878125</v>
      </c>
      <c r="J308" s="90" t="s">
        <v>68</v>
      </c>
    </row>
    <row r="309" spans="1:10" ht="15" customHeight="1">
      <c r="A309" s="86" t="s">
        <v>572</v>
      </c>
      <c r="B309" s="94">
        <v>40</v>
      </c>
      <c r="C309" s="95">
        <v>30</v>
      </c>
      <c r="D309" s="88">
        <v>10</v>
      </c>
      <c r="E309" s="89">
        <v>900</v>
      </c>
      <c r="F309" s="90" t="s">
        <v>840</v>
      </c>
      <c r="G309" s="96">
        <v>788</v>
      </c>
      <c r="H309" s="91">
        <v>-0.12444444444444447</v>
      </c>
      <c r="I309" s="92">
        <f t="shared" si="4"/>
        <v>0.8755555555555555</v>
      </c>
      <c r="J309" s="90" t="s">
        <v>68</v>
      </c>
    </row>
    <row r="310" spans="1:10" ht="15" customHeight="1">
      <c r="A310" s="86" t="s">
        <v>497</v>
      </c>
      <c r="B310" s="94">
        <v>36</v>
      </c>
      <c r="C310" s="95">
        <v>27</v>
      </c>
      <c r="D310" s="88">
        <v>9</v>
      </c>
      <c r="E310" s="89">
        <v>810</v>
      </c>
      <c r="F310" s="90" t="s">
        <v>842</v>
      </c>
      <c r="G310" s="96">
        <v>709</v>
      </c>
      <c r="H310" s="91">
        <v>-0.12469135802469133</v>
      </c>
      <c r="I310" s="92">
        <f t="shared" si="4"/>
        <v>0.8753086419753087</v>
      </c>
      <c r="J310" s="90" t="s">
        <v>68</v>
      </c>
    </row>
    <row r="311" spans="1:10" ht="15" customHeight="1">
      <c r="A311" s="86" t="s">
        <v>333</v>
      </c>
      <c r="B311" s="94">
        <v>36.5</v>
      </c>
      <c r="C311" s="95">
        <v>28</v>
      </c>
      <c r="D311" s="88">
        <v>8.5</v>
      </c>
      <c r="E311" s="89">
        <v>840</v>
      </c>
      <c r="F311" s="90" t="s">
        <v>841</v>
      </c>
      <c r="G311" s="96">
        <v>735</v>
      </c>
      <c r="H311" s="91">
        <v>-0.125</v>
      </c>
      <c r="I311" s="92">
        <f t="shared" si="4"/>
        <v>0.875</v>
      </c>
      <c r="J311" s="90" t="s">
        <v>68</v>
      </c>
    </row>
    <row r="312" spans="1:12" ht="15" customHeight="1">
      <c r="A312" s="86" t="s">
        <v>729</v>
      </c>
      <c r="B312" s="94">
        <v>25</v>
      </c>
      <c r="C312" s="95">
        <v>19</v>
      </c>
      <c r="D312" s="88">
        <v>6</v>
      </c>
      <c r="E312" s="89">
        <v>570</v>
      </c>
      <c r="F312" s="90" t="s">
        <v>823</v>
      </c>
      <c r="G312" s="96">
        <v>498</v>
      </c>
      <c r="H312" s="91">
        <v>-0.12631578947368416</v>
      </c>
      <c r="I312" s="92">
        <f t="shared" si="4"/>
        <v>0.8736842105263158</v>
      </c>
      <c r="J312" s="90" t="s">
        <v>68</v>
      </c>
      <c r="L312" s="93"/>
    </row>
    <row r="313" spans="1:10" ht="15" customHeight="1">
      <c r="A313" s="86" t="s">
        <v>247</v>
      </c>
      <c r="B313" s="94">
        <v>17</v>
      </c>
      <c r="C313" s="88" t="s">
        <v>805</v>
      </c>
      <c r="D313" s="88" t="s">
        <v>805</v>
      </c>
      <c r="E313" s="89">
        <v>169</v>
      </c>
      <c r="F313" s="90" t="s">
        <v>883</v>
      </c>
      <c r="G313" s="96">
        <v>147</v>
      </c>
      <c r="H313" s="91">
        <v>-0.1301775147928994</v>
      </c>
      <c r="I313" s="92">
        <f t="shared" si="4"/>
        <v>0.8698224852071006</v>
      </c>
      <c r="J313" s="90" t="s">
        <v>68</v>
      </c>
    </row>
    <row r="314" spans="1:10" ht="15" customHeight="1">
      <c r="A314" s="86" t="s">
        <v>444</v>
      </c>
      <c r="B314" s="94">
        <v>29</v>
      </c>
      <c r="C314" s="95">
        <v>22</v>
      </c>
      <c r="D314" s="88">
        <v>7</v>
      </c>
      <c r="E314" s="89">
        <v>660</v>
      </c>
      <c r="F314" s="90" t="s">
        <v>812</v>
      </c>
      <c r="G314" s="96">
        <v>574</v>
      </c>
      <c r="H314" s="91">
        <v>-0.13030303030303025</v>
      </c>
      <c r="I314" s="92">
        <f t="shared" si="4"/>
        <v>0.8696969696969697</v>
      </c>
      <c r="J314" s="90" t="s">
        <v>68</v>
      </c>
    </row>
    <row r="315" spans="1:12" ht="15" customHeight="1">
      <c r="A315" s="86" t="s">
        <v>178</v>
      </c>
      <c r="B315" s="94">
        <v>50</v>
      </c>
      <c r="C315" s="95">
        <v>38</v>
      </c>
      <c r="D315" s="88">
        <v>12</v>
      </c>
      <c r="E315" s="89">
        <v>1140</v>
      </c>
      <c r="F315" s="90" t="s">
        <v>845</v>
      </c>
      <c r="G315" s="96">
        <v>990</v>
      </c>
      <c r="H315" s="91">
        <v>-0.13157894736842102</v>
      </c>
      <c r="I315" s="92">
        <f t="shared" si="4"/>
        <v>0.868421052631579</v>
      </c>
      <c r="J315" s="90" t="s">
        <v>68</v>
      </c>
      <c r="L315" s="93"/>
    </row>
    <row r="316" spans="1:12" ht="15" customHeight="1">
      <c r="A316" s="86" t="s">
        <v>258</v>
      </c>
      <c r="B316" s="94">
        <v>23</v>
      </c>
      <c r="C316" s="95">
        <v>17</v>
      </c>
      <c r="D316" s="88">
        <v>6</v>
      </c>
      <c r="E316" s="89">
        <v>510</v>
      </c>
      <c r="F316" s="90" t="s">
        <v>833</v>
      </c>
      <c r="G316" s="96">
        <v>442</v>
      </c>
      <c r="H316" s="91">
        <v>-0.1333333333333333</v>
      </c>
      <c r="I316" s="92">
        <f t="shared" si="4"/>
        <v>0.8666666666666667</v>
      </c>
      <c r="J316" s="90" t="s">
        <v>68</v>
      </c>
      <c r="L316" s="93"/>
    </row>
    <row r="317" spans="1:12" ht="15" customHeight="1">
      <c r="A317" s="86" t="s">
        <v>172</v>
      </c>
      <c r="B317" s="94">
        <v>22</v>
      </c>
      <c r="C317" s="95">
        <v>16</v>
      </c>
      <c r="D317" s="88">
        <v>6</v>
      </c>
      <c r="E317" s="89">
        <v>480</v>
      </c>
      <c r="F317" s="90" t="s">
        <v>809</v>
      </c>
      <c r="G317" s="96">
        <v>415</v>
      </c>
      <c r="H317" s="91">
        <v>-0.13541666666666663</v>
      </c>
      <c r="I317" s="92">
        <f t="shared" si="4"/>
        <v>0.8645833333333334</v>
      </c>
      <c r="J317" s="90" t="s">
        <v>68</v>
      </c>
      <c r="L317" s="93"/>
    </row>
    <row r="318" spans="1:10" ht="15" customHeight="1">
      <c r="A318" s="86" t="s">
        <v>253</v>
      </c>
      <c r="B318" s="94">
        <v>29.5</v>
      </c>
      <c r="C318" s="95">
        <v>22</v>
      </c>
      <c r="D318" s="88">
        <v>7.5</v>
      </c>
      <c r="E318" s="89">
        <v>660</v>
      </c>
      <c r="F318" s="90" t="s">
        <v>812</v>
      </c>
      <c r="G318" s="96">
        <v>565</v>
      </c>
      <c r="H318" s="91">
        <v>-0.14393939393939392</v>
      </c>
      <c r="I318" s="92">
        <f t="shared" si="4"/>
        <v>0.8560606060606061</v>
      </c>
      <c r="J318" s="90" t="s">
        <v>68</v>
      </c>
    </row>
    <row r="319" spans="1:10" ht="15" customHeight="1">
      <c r="A319" s="86" t="s">
        <v>718</v>
      </c>
      <c r="B319" s="87">
        <v>25</v>
      </c>
      <c r="C319" s="88" t="s">
        <v>805</v>
      </c>
      <c r="D319" s="88" t="s">
        <v>805</v>
      </c>
      <c r="E319" s="89">
        <v>600</v>
      </c>
      <c r="F319" s="90" t="s">
        <v>871</v>
      </c>
      <c r="G319" s="89">
        <v>511</v>
      </c>
      <c r="H319" s="91">
        <v>-0.1466666666666666</v>
      </c>
      <c r="I319" s="92">
        <f t="shared" si="4"/>
        <v>0.8533333333333334</v>
      </c>
      <c r="J319" s="90" t="s">
        <v>68</v>
      </c>
    </row>
    <row r="320" spans="1:10" ht="15" customHeight="1">
      <c r="A320" s="86" t="s">
        <v>327</v>
      </c>
      <c r="B320" s="94">
        <v>15.5</v>
      </c>
      <c r="C320" s="95">
        <v>11</v>
      </c>
      <c r="D320" s="88">
        <v>4.5</v>
      </c>
      <c r="E320" s="89">
        <v>330</v>
      </c>
      <c r="F320" s="90" t="s">
        <v>822</v>
      </c>
      <c r="G320" s="96">
        <v>281</v>
      </c>
      <c r="H320" s="91">
        <v>-0.14848484848484844</v>
      </c>
      <c r="I320" s="92">
        <f t="shared" si="4"/>
        <v>0.8515151515151516</v>
      </c>
      <c r="J320" s="90" t="s">
        <v>68</v>
      </c>
    </row>
    <row r="321" spans="1:10" ht="15" customHeight="1">
      <c r="A321" s="86" t="s">
        <v>691</v>
      </c>
      <c r="B321" s="94">
        <v>44</v>
      </c>
      <c r="C321" s="95">
        <v>33</v>
      </c>
      <c r="D321" s="88">
        <v>11</v>
      </c>
      <c r="E321" s="89">
        <v>990</v>
      </c>
      <c r="F321" s="90" t="s">
        <v>860</v>
      </c>
      <c r="G321" s="96">
        <v>836</v>
      </c>
      <c r="H321" s="91">
        <v>-0.15555555555555556</v>
      </c>
      <c r="I321" s="92">
        <f t="shared" si="4"/>
        <v>0.8444444444444444</v>
      </c>
      <c r="J321" s="90" t="s">
        <v>68</v>
      </c>
    </row>
    <row r="322" spans="1:10" ht="15" customHeight="1">
      <c r="A322" s="86" t="s">
        <v>149</v>
      </c>
      <c r="B322" s="94">
        <v>84</v>
      </c>
      <c r="C322" s="95">
        <v>64</v>
      </c>
      <c r="D322" s="88">
        <v>20</v>
      </c>
      <c r="E322" s="89">
        <v>1920</v>
      </c>
      <c r="F322" s="90" t="s">
        <v>888</v>
      </c>
      <c r="G322" s="96">
        <v>1620</v>
      </c>
      <c r="H322" s="91">
        <v>-0.15625</v>
      </c>
      <c r="I322" s="92">
        <f t="shared" si="4"/>
        <v>0.84375</v>
      </c>
      <c r="J322" s="90" t="s">
        <v>68</v>
      </c>
    </row>
    <row r="323" spans="1:10" ht="15" customHeight="1">
      <c r="A323" s="86" t="s">
        <v>445</v>
      </c>
      <c r="B323" s="94">
        <v>30.5</v>
      </c>
      <c r="C323" s="95">
        <v>23</v>
      </c>
      <c r="D323" s="88">
        <v>7.5</v>
      </c>
      <c r="E323" s="89">
        <v>690</v>
      </c>
      <c r="F323" s="90" t="s">
        <v>810</v>
      </c>
      <c r="G323" s="96">
        <v>582</v>
      </c>
      <c r="H323" s="91">
        <v>-0.15652173913043477</v>
      </c>
      <c r="I323" s="92">
        <f aca="true" t="shared" si="5" ref="I323:I386">H323+1</f>
        <v>0.8434782608695652</v>
      </c>
      <c r="J323" s="90" t="s">
        <v>68</v>
      </c>
    </row>
    <row r="324" spans="1:12" ht="15" customHeight="1">
      <c r="A324" s="86" t="s">
        <v>695</v>
      </c>
      <c r="B324" s="87">
        <v>58</v>
      </c>
      <c r="C324" s="88" t="s">
        <v>805</v>
      </c>
      <c r="D324" s="88" t="s">
        <v>805</v>
      </c>
      <c r="E324" s="89">
        <v>1392</v>
      </c>
      <c r="F324" s="90" t="s">
        <v>863</v>
      </c>
      <c r="G324" s="89">
        <v>1174</v>
      </c>
      <c r="H324" s="91">
        <v>-0.1566091954022989</v>
      </c>
      <c r="I324" s="92">
        <f t="shared" si="5"/>
        <v>0.8433908045977011</v>
      </c>
      <c r="J324" s="90" t="s">
        <v>68</v>
      </c>
      <c r="L324" s="93"/>
    </row>
    <row r="325" spans="1:10" ht="15" customHeight="1">
      <c r="A325" s="86" t="s">
        <v>542</v>
      </c>
      <c r="B325" s="94">
        <v>23.5</v>
      </c>
      <c r="C325" s="95">
        <v>18</v>
      </c>
      <c r="D325" s="88">
        <v>5.5</v>
      </c>
      <c r="E325" s="89">
        <v>540</v>
      </c>
      <c r="F325" s="90" t="s">
        <v>817</v>
      </c>
      <c r="G325" s="96">
        <v>455</v>
      </c>
      <c r="H325" s="91">
        <v>-0.15740740740740744</v>
      </c>
      <c r="I325" s="92">
        <f t="shared" si="5"/>
        <v>0.8425925925925926</v>
      </c>
      <c r="J325" s="90" t="s">
        <v>68</v>
      </c>
    </row>
    <row r="326" spans="1:10" ht="15" customHeight="1">
      <c r="A326" s="86" t="s">
        <v>482</v>
      </c>
      <c r="B326" s="94">
        <v>34</v>
      </c>
      <c r="C326" s="95">
        <v>26</v>
      </c>
      <c r="D326" s="88">
        <v>8</v>
      </c>
      <c r="E326" s="89">
        <v>780</v>
      </c>
      <c r="F326" s="90" t="s">
        <v>811</v>
      </c>
      <c r="G326" s="96">
        <v>657</v>
      </c>
      <c r="H326" s="91">
        <v>-0.1576923076923077</v>
      </c>
      <c r="I326" s="92">
        <f t="shared" si="5"/>
        <v>0.8423076923076923</v>
      </c>
      <c r="J326" s="90" t="s">
        <v>68</v>
      </c>
    </row>
    <row r="327" spans="1:10" ht="15" customHeight="1">
      <c r="A327" s="86" t="s">
        <v>105</v>
      </c>
      <c r="B327" s="87">
        <v>28.5</v>
      </c>
      <c r="C327" s="88" t="s">
        <v>805</v>
      </c>
      <c r="D327" s="88" t="s">
        <v>805</v>
      </c>
      <c r="E327" s="89">
        <v>684</v>
      </c>
      <c r="F327" s="90" t="s">
        <v>889</v>
      </c>
      <c r="G327" s="89">
        <v>574</v>
      </c>
      <c r="H327" s="91">
        <v>-0.16081871345029242</v>
      </c>
      <c r="I327" s="92">
        <f t="shared" si="5"/>
        <v>0.8391812865497076</v>
      </c>
      <c r="J327" s="90" t="s">
        <v>68</v>
      </c>
    </row>
    <row r="328" spans="1:10" ht="15" customHeight="1">
      <c r="A328" s="86" t="s">
        <v>176</v>
      </c>
      <c r="B328" s="87">
        <v>38</v>
      </c>
      <c r="C328" s="88" t="s">
        <v>805</v>
      </c>
      <c r="D328" s="88" t="s">
        <v>805</v>
      </c>
      <c r="E328" s="89">
        <v>912</v>
      </c>
      <c r="F328" s="90" t="s">
        <v>890</v>
      </c>
      <c r="G328" s="89">
        <v>763</v>
      </c>
      <c r="H328" s="91">
        <v>-0.16337719298245612</v>
      </c>
      <c r="I328" s="92">
        <f t="shared" si="5"/>
        <v>0.8366228070175439</v>
      </c>
      <c r="J328" s="90" t="s">
        <v>68</v>
      </c>
    </row>
    <row r="329" spans="1:10" ht="15" customHeight="1">
      <c r="A329" s="86" t="s">
        <v>275</v>
      </c>
      <c r="B329" s="94">
        <v>28.5</v>
      </c>
      <c r="C329" s="95">
        <v>21</v>
      </c>
      <c r="D329" s="88">
        <v>7.5</v>
      </c>
      <c r="E329" s="89">
        <v>630</v>
      </c>
      <c r="F329" s="90" t="s">
        <v>821</v>
      </c>
      <c r="G329" s="96">
        <v>527</v>
      </c>
      <c r="H329" s="91">
        <v>-0.16349206349206347</v>
      </c>
      <c r="I329" s="92">
        <f t="shared" si="5"/>
        <v>0.8365079365079365</v>
      </c>
      <c r="J329" s="90" t="s">
        <v>68</v>
      </c>
    </row>
    <row r="330" spans="1:10" ht="15" customHeight="1">
      <c r="A330" s="86" t="s">
        <v>480</v>
      </c>
      <c r="B330" s="94">
        <v>24</v>
      </c>
      <c r="C330" s="95">
        <v>18</v>
      </c>
      <c r="D330" s="88">
        <v>6</v>
      </c>
      <c r="E330" s="89">
        <v>540</v>
      </c>
      <c r="F330" s="90" t="s">
        <v>817</v>
      </c>
      <c r="G330" s="96">
        <v>451</v>
      </c>
      <c r="H330" s="91">
        <v>-0.16481481481481486</v>
      </c>
      <c r="I330" s="92">
        <f t="shared" si="5"/>
        <v>0.8351851851851851</v>
      </c>
      <c r="J330" s="90" t="s">
        <v>68</v>
      </c>
    </row>
    <row r="331" spans="1:10" ht="15" customHeight="1">
      <c r="A331" s="86" t="s">
        <v>790</v>
      </c>
      <c r="B331" s="87">
        <v>26</v>
      </c>
      <c r="C331" s="88" t="s">
        <v>805</v>
      </c>
      <c r="D331" s="88" t="s">
        <v>805</v>
      </c>
      <c r="E331" s="89">
        <v>624</v>
      </c>
      <c r="F331" s="90" t="s">
        <v>875</v>
      </c>
      <c r="G331" s="89">
        <v>521</v>
      </c>
      <c r="H331" s="91">
        <v>-0.16506410256410253</v>
      </c>
      <c r="I331" s="92">
        <f t="shared" si="5"/>
        <v>0.8349358974358975</v>
      </c>
      <c r="J331" s="90" t="s">
        <v>68</v>
      </c>
    </row>
    <row r="332" spans="1:12" ht="15" customHeight="1">
      <c r="A332" s="86" t="s">
        <v>535</v>
      </c>
      <c r="B332" s="87">
        <v>26.5</v>
      </c>
      <c r="C332" s="88" t="s">
        <v>805</v>
      </c>
      <c r="D332" s="88" t="s">
        <v>805</v>
      </c>
      <c r="E332" s="89">
        <v>636</v>
      </c>
      <c r="F332" s="90" t="s">
        <v>891</v>
      </c>
      <c r="G332" s="89">
        <v>531</v>
      </c>
      <c r="H332" s="91">
        <v>-0.16509433962264153</v>
      </c>
      <c r="I332" s="92">
        <f t="shared" si="5"/>
        <v>0.8349056603773585</v>
      </c>
      <c r="J332" s="90" t="s">
        <v>68</v>
      </c>
      <c r="L332" s="93"/>
    </row>
    <row r="333" spans="1:12" ht="15" customHeight="1">
      <c r="A333" s="86" t="s">
        <v>760</v>
      </c>
      <c r="B333" s="94">
        <v>8</v>
      </c>
      <c r="C333" s="88" t="s">
        <v>805</v>
      </c>
      <c r="D333" s="88" t="s">
        <v>805</v>
      </c>
      <c r="E333" s="89">
        <v>192</v>
      </c>
      <c r="F333" s="90" t="s">
        <v>878</v>
      </c>
      <c r="G333" s="96">
        <v>160</v>
      </c>
      <c r="H333" s="91">
        <v>-0.16666666666666663</v>
      </c>
      <c r="I333" s="92">
        <f t="shared" si="5"/>
        <v>0.8333333333333334</v>
      </c>
      <c r="J333" s="90" t="s">
        <v>68</v>
      </c>
      <c r="L333" s="93"/>
    </row>
    <row r="334" spans="1:12" ht="15" customHeight="1">
      <c r="A334" s="86" t="s">
        <v>700</v>
      </c>
      <c r="B334" s="87">
        <v>52</v>
      </c>
      <c r="C334" s="88" t="s">
        <v>805</v>
      </c>
      <c r="D334" s="88" t="s">
        <v>805</v>
      </c>
      <c r="E334" s="89">
        <v>1248</v>
      </c>
      <c r="F334" s="90" t="s">
        <v>892</v>
      </c>
      <c r="G334" s="89">
        <v>1037</v>
      </c>
      <c r="H334" s="91">
        <v>-0.16907051282051277</v>
      </c>
      <c r="I334" s="92">
        <f t="shared" si="5"/>
        <v>0.8309294871794872</v>
      </c>
      <c r="J334" s="90" t="s">
        <v>68</v>
      </c>
      <c r="L334" s="93"/>
    </row>
    <row r="335" spans="1:12" ht="15" customHeight="1">
      <c r="A335" s="86" t="s">
        <v>169</v>
      </c>
      <c r="B335" s="94">
        <v>13</v>
      </c>
      <c r="C335" s="95">
        <v>9</v>
      </c>
      <c r="D335" s="88">
        <v>4</v>
      </c>
      <c r="E335" s="89">
        <v>270</v>
      </c>
      <c r="F335" s="90" t="s">
        <v>846</v>
      </c>
      <c r="G335" s="96">
        <v>224</v>
      </c>
      <c r="H335" s="91">
        <v>-0.1703703703703704</v>
      </c>
      <c r="I335" s="92">
        <f t="shared" si="5"/>
        <v>0.8296296296296296</v>
      </c>
      <c r="J335" s="90" t="s">
        <v>68</v>
      </c>
      <c r="L335" s="93"/>
    </row>
    <row r="336" spans="1:10" ht="15" customHeight="1">
      <c r="A336" s="86" t="s">
        <v>135</v>
      </c>
      <c r="B336" s="94">
        <v>13.5</v>
      </c>
      <c r="C336" s="95">
        <v>10</v>
      </c>
      <c r="D336" s="88">
        <v>3.5</v>
      </c>
      <c r="E336" s="89">
        <v>300</v>
      </c>
      <c r="F336" s="90" t="s">
        <v>818</v>
      </c>
      <c r="G336" s="96">
        <v>247</v>
      </c>
      <c r="H336" s="91">
        <v>-0.17666666666666664</v>
      </c>
      <c r="I336" s="92">
        <f t="shared" si="5"/>
        <v>0.8233333333333334</v>
      </c>
      <c r="J336" s="90" t="s">
        <v>68</v>
      </c>
    </row>
    <row r="337" spans="1:10" ht="15" customHeight="1">
      <c r="A337" s="86" t="s">
        <v>462</v>
      </c>
      <c r="B337" s="94">
        <v>15</v>
      </c>
      <c r="C337" s="95">
        <v>11</v>
      </c>
      <c r="D337" s="88">
        <v>4</v>
      </c>
      <c r="E337" s="89">
        <v>330</v>
      </c>
      <c r="F337" s="90" t="s">
        <v>822</v>
      </c>
      <c r="G337" s="96">
        <v>271</v>
      </c>
      <c r="H337" s="91">
        <v>-0.17878787878787883</v>
      </c>
      <c r="I337" s="92">
        <f t="shared" si="5"/>
        <v>0.8212121212121212</v>
      </c>
      <c r="J337" s="90" t="s">
        <v>68</v>
      </c>
    </row>
    <row r="338" spans="1:10" ht="15" customHeight="1">
      <c r="A338" s="86" t="s">
        <v>789</v>
      </c>
      <c r="B338" s="87">
        <v>41</v>
      </c>
      <c r="C338" s="88" t="s">
        <v>805</v>
      </c>
      <c r="D338" s="88" t="s">
        <v>805</v>
      </c>
      <c r="E338" s="89">
        <v>984</v>
      </c>
      <c r="F338" s="90" t="s">
        <v>893</v>
      </c>
      <c r="G338" s="89">
        <v>808</v>
      </c>
      <c r="H338" s="91">
        <v>-0.17886178861788615</v>
      </c>
      <c r="I338" s="92">
        <f t="shared" si="5"/>
        <v>0.8211382113821138</v>
      </c>
      <c r="J338" s="90" t="s">
        <v>68</v>
      </c>
    </row>
    <row r="339" spans="1:12" ht="15" customHeight="1">
      <c r="A339" s="86" t="s">
        <v>344</v>
      </c>
      <c r="B339" s="94">
        <v>30.5</v>
      </c>
      <c r="C339" s="95">
        <v>23</v>
      </c>
      <c r="D339" s="88">
        <v>7.5</v>
      </c>
      <c r="E339" s="89">
        <v>690</v>
      </c>
      <c r="F339" s="90" t="s">
        <v>810</v>
      </c>
      <c r="G339" s="96">
        <v>565</v>
      </c>
      <c r="H339" s="91">
        <v>-0.1811594202898551</v>
      </c>
      <c r="I339" s="92">
        <f t="shared" si="5"/>
        <v>0.8188405797101449</v>
      </c>
      <c r="J339" s="90" t="s">
        <v>68</v>
      </c>
      <c r="L339" s="93"/>
    </row>
    <row r="340" spans="1:10" ht="15" customHeight="1">
      <c r="A340" s="86" t="s">
        <v>626</v>
      </c>
      <c r="B340" s="87">
        <v>31</v>
      </c>
      <c r="C340" s="88" t="s">
        <v>805</v>
      </c>
      <c r="D340" s="88" t="s">
        <v>805</v>
      </c>
      <c r="E340" s="89">
        <v>744</v>
      </c>
      <c r="F340" s="90" t="s">
        <v>894</v>
      </c>
      <c r="G340" s="89">
        <v>607</v>
      </c>
      <c r="H340" s="91">
        <v>-0.1841397849462365</v>
      </c>
      <c r="I340" s="92">
        <f t="shared" si="5"/>
        <v>0.8158602150537635</v>
      </c>
      <c r="J340" s="90" t="s">
        <v>68</v>
      </c>
    </row>
    <row r="341" spans="1:10" ht="15" customHeight="1">
      <c r="A341" s="86" t="s">
        <v>724</v>
      </c>
      <c r="B341" s="94">
        <v>15</v>
      </c>
      <c r="C341" s="95">
        <v>11</v>
      </c>
      <c r="D341" s="88">
        <v>4</v>
      </c>
      <c r="E341" s="89">
        <v>330</v>
      </c>
      <c r="F341" s="90" t="s">
        <v>822</v>
      </c>
      <c r="G341" s="96">
        <v>269</v>
      </c>
      <c r="H341" s="97">
        <v>-0.18484848484848482</v>
      </c>
      <c r="I341" s="92">
        <f t="shared" si="5"/>
        <v>0.8151515151515152</v>
      </c>
      <c r="J341" s="90" t="s">
        <v>68</v>
      </c>
    </row>
    <row r="342" spans="1:10" ht="15" customHeight="1">
      <c r="A342" s="86" t="s">
        <v>562</v>
      </c>
      <c r="B342" s="94">
        <v>15</v>
      </c>
      <c r="C342" s="95">
        <v>11</v>
      </c>
      <c r="D342" s="88">
        <v>4</v>
      </c>
      <c r="E342" s="89">
        <v>330</v>
      </c>
      <c r="F342" s="90" t="s">
        <v>822</v>
      </c>
      <c r="G342" s="96">
        <v>269</v>
      </c>
      <c r="H342" s="97">
        <v>-0.18484848484848482</v>
      </c>
      <c r="I342" s="92">
        <f t="shared" si="5"/>
        <v>0.8151515151515152</v>
      </c>
      <c r="J342" s="90" t="s">
        <v>68</v>
      </c>
    </row>
    <row r="343" spans="1:10" ht="15" customHeight="1">
      <c r="A343" s="86" t="s">
        <v>618</v>
      </c>
      <c r="B343" s="94">
        <v>21</v>
      </c>
      <c r="C343" s="95">
        <v>16</v>
      </c>
      <c r="D343" s="88">
        <v>5</v>
      </c>
      <c r="E343" s="89">
        <v>480</v>
      </c>
      <c r="F343" s="90" t="s">
        <v>809</v>
      </c>
      <c r="G343" s="96">
        <v>391</v>
      </c>
      <c r="H343" s="91">
        <v>-0.18541666666666667</v>
      </c>
      <c r="I343" s="92">
        <f t="shared" si="5"/>
        <v>0.8145833333333333</v>
      </c>
      <c r="J343" s="90" t="s">
        <v>68</v>
      </c>
    </row>
    <row r="344" spans="1:10" ht="15" customHeight="1">
      <c r="A344" s="86" t="s">
        <v>627</v>
      </c>
      <c r="B344" s="94">
        <v>14</v>
      </c>
      <c r="C344" s="95">
        <v>10</v>
      </c>
      <c r="D344" s="88">
        <v>4</v>
      </c>
      <c r="E344" s="89">
        <v>300</v>
      </c>
      <c r="F344" s="90" t="s">
        <v>818</v>
      </c>
      <c r="G344" s="96">
        <v>244</v>
      </c>
      <c r="H344" s="91">
        <v>-0.18666666666666665</v>
      </c>
      <c r="I344" s="92">
        <f t="shared" si="5"/>
        <v>0.8133333333333334</v>
      </c>
      <c r="J344" s="90" t="s">
        <v>68</v>
      </c>
    </row>
    <row r="345" spans="1:10" ht="15" customHeight="1">
      <c r="A345" s="86" t="s">
        <v>223</v>
      </c>
      <c r="B345" s="94">
        <v>10</v>
      </c>
      <c r="C345" s="95">
        <v>7</v>
      </c>
      <c r="D345" s="88">
        <v>3</v>
      </c>
      <c r="E345" s="89">
        <v>210</v>
      </c>
      <c r="F345" s="90" t="s">
        <v>831</v>
      </c>
      <c r="G345" s="96">
        <v>170</v>
      </c>
      <c r="H345" s="91">
        <v>-0.19047619047619047</v>
      </c>
      <c r="I345" s="92">
        <f t="shared" si="5"/>
        <v>0.8095238095238095</v>
      </c>
      <c r="J345" s="90" t="s">
        <v>68</v>
      </c>
    </row>
    <row r="346" spans="1:12" ht="15" customHeight="1">
      <c r="A346" s="86" t="s">
        <v>375</v>
      </c>
      <c r="B346" s="94">
        <v>20</v>
      </c>
      <c r="C346" s="95">
        <v>15</v>
      </c>
      <c r="D346" s="88">
        <v>5</v>
      </c>
      <c r="E346" s="89">
        <v>450</v>
      </c>
      <c r="F346" s="90" t="s">
        <v>838</v>
      </c>
      <c r="G346" s="96">
        <v>363</v>
      </c>
      <c r="H346" s="91">
        <v>-0.19333333333333336</v>
      </c>
      <c r="I346" s="92">
        <f t="shared" si="5"/>
        <v>0.8066666666666666</v>
      </c>
      <c r="J346" s="90" t="s">
        <v>68</v>
      </c>
      <c r="L346" s="93"/>
    </row>
    <row r="347" spans="1:10" ht="15" customHeight="1">
      <c r="A347" s="86" t="s">
        <v>157</v>
      </c>
      <c r="B347" s="87">
        <v>15</v>
      </c>
      <c r="C347" s="88" t="s">
        <v>805</v>
      </c>
      <c r="D347" s="88" t="s">
        <v>805</v>
      </c>
      <c r="E347" s="89">
        <v>360</v>
      </c>
      <c r="F347" s="90" t="s">
        <v>837</v>
      </c>
      <c r="G347" s="89">
        <v>290</v>
      </c>
      <c r="H347" s="91">
        <v>-0.19444444444444442</v>
      </c>
      <c r="I347" s="92">
        <f t="shared" si="5"/>
        <v>0.8055555555555556</v>
      </c>
      <c r="J347" s="90" t="s">
        <v>68</v>
      </c>
    </row>
    <row r="348" spans="1:12" ht="15" customHeight="1">
      <c r="A348" s="86" t="s">
        <v>334</v>
      </c>
      <c r="B348" s="94">
        <v>33</v>
      </c>
      <c r="C348" s="95">
        <v>25</v>
      </c>
      <c r="D348" s="88">
        <v>8</v>
      </c>
      <c r="E348" s="89">
        <v>750</v>
      </c>
      <c r="F348" s="90" t="s">
        <v>843</v>
      </c>
      <c r="G348" s="96">
        <v>604</v>
      </c>
      <c r="H348" s="91">
        <v>-0.19466666666666665</v>
      </c>
      <c r="I348" s="92">
        <f t="shared" si="5"/>
        <v>0.8053333333333333</v>
      </c>
      <c r="J348" s="90" t="s">
        <v>68</v>
      </c>
      <c r="L348" s="93"/>
    </row>
    <row r="349" spans="1:10" ht="15" customHeight="1">
      <c r="A349" s="86" t="s">
        <v>358</v>
      </c>
      <c r="B349" s="94">
        <v>34.5</v>
      </c>
      <c r="C349" s="95">
        <v>26</v>
      </c>
      <c r="D349" s="88">
        <v>8.5</v>
      </c>
      <c r="E349" s="89">
        <v>780</v>
      </c>
      <c r="F349" s="90" t="s">
        <v>811</v>
      </c>
      <c r="G349" s="96">
        <v>623</v>
      </c>
      <c r="H349" s="91">
        <v>-0.20128205128205123</v>
      </c>
      <c r="I349" s="92">
        <f t="shared" si="5"/>
        <v>0.7987179487179488</v>
      </c>
      <c r="J349" s="90" t="s">
        <v>68</v>
      </c>
    </row>
    <row r="350" spans="1:10" ht="15" customHeight="1">
      <c r="A350" s="86" t="s">
        <v>472</v>
      </c>
      <c r="B350" s="94">
        <v>26</v>
      </c>
      <c r="C350" s="95">
        <v>19</v>
      </c>
      <c r="D350" s="88">
        <v>7</v>
      </c>
      <c r="E350" s="89">
        <v>570</v>
      </c>
      <c r="F350" s="90" t="s">
        <v>823</v>
      </c>
      <c r="G350" s="96">
        <v>455</v>
      </c>
      <c r="H350" s="91">
        <v>-0.20175438596491224</v>
      </c>
      <c r="I350" s="92">
        <f t="shared" si="5"/>
        <v>0.7982456140350878</v>
      </c>
      <c r="J350" s="90" t="s">
        <v>68</v>
      </c>
    </row>
    <row r="351" spans="1:10" ht="15" customHeight="1">
      <c r="A351" s="86" t="s">
        <v>141</v>
      </c>
      <c r="B351" s="87">
        <v>27</v>
      </c>
      <c r="C351" s="88" t="s">
        <v>805</v>
      </c>
      <c r="D351" s="88" t="s">
        <v>805</v>
      </c>
      <c r="E351" s="89">
        <v>648</v>
      </c>
      <c r="F351" s="90" t="s">
        <v>895</v>
      </c>
      <c r="G351" s="89">
        <v>517</v>
      </c>
      <c r="H351" s="91">
        <v>-0.2021604938271605</v>
      </c>
      <c r="I351" s="92">
        <f t="shared" si="5"/>
        <v>0.7978395061728395</v>
      </c>
      <c r="J351" s="90" t="s">
        <v>68</v>
      </c>
    </row>
    <row r="352" spans="1:12" ht="15" customHeight="1">
      <c r="A352" s="86" t="s">
        <v>720</v>
      </c>
      <c r="B352" s="87">
        <v>19.5</v>
      </c>
      <c r="C352" s="88" t="s">
        <v>805</v>
      </c>
      <c r="D352" s="88" t="s">
        <v>805</v>
      </c>
      <c r="E352" s="89">
        <v>468</v>
      </c>
      <c r="F352" s="90" t="s">
        <v>896</v>
      </c>
      <c r="G352" s="89">
        <v>373</v>
      </c>
      <c r="H352" s="91">
        <v>-0.20299145299145294</v>
      </c>
      <c r="I352" s="92">
        <f t="shared" si="5"/>
        <v>0.7970085470085471</v>
      </c>
      <c r="J352" s="90" t="s">
        <v>68</v>
      </c>
      <c r="L352" s="93"/>
    </row>
    <row r="353" spans="1:12" ht="15" customHeight="1">
      <c r="A353" s="86" t="s">
        <v>500</v>
      </c>
      <c r="B353" s="87">
        <v>39</v>
      </c>
      <c r="C353" s="88" t="s">
        <v>805</v>
      </c>
      <c r="D353" s="88" t="s">
        <v>805</v>
      </c>
      <c r="E353" s="89">
        <v>936</v>
      </c>
      <c r="F353" s="90" t="s">
        <v>897</v>
      </c>
      <c r="G353" s="89">
        <v>745</v>
      </c>
      <c r="H353" s="91">
        <v>-0.2040598290598291</v>
      </c>
      <c r="I353" s="92">
        <f t="shared" si="5"/>
        <v>0.7959401709401709</v>
      </c>
      <c r="J353" s="90" t="s">
        <v>68</v>
      </c>
      <c r="L353" s="93"/>
    </row>
    <row r="354" spans="1:12" ht="15" customHeight="1">
      <c r="A354" s="86" t="s">
        <v>498</v>
      </c>
      <c r="B354" s="87">
        <v>76</v>
      </c>
      <c r="C354" s="88" t="s">
        <v>805</v>
      </c>
      <c r="D354" s="88" t="s">
        <v>805</v>
      </c>
      <c r="E354" s="89">
        <v>1824</v>
      </c>
      <c r="F354" s="90" t="s">
        <v>898</v>
      </c>
      <c r="G354" s="89">
        <v>1449</v>
      </c>
      <c r="H354" s="91">
        <v>-0.20559210526315785</v>
      </c>
      <c r="I354" s="92">
        <f t="shared" si="5"/>
        <v>0.7944078947368421</v>
      </c>
      <c r="J354" s="90" t="s">
        <v>67</v>
      </c>
      <c r="L354" s="93"/>
    </row>
    <row r="355" spans="1:12" ht="15" customHeight="1">
      <c r="A355" s="86" t="s">
        <v>588</v>
      </c>
      <c r="B355" s="94">
        <v>55.5</v>
      </c>
      <c r="C355" s="95">
        <v>42</v>
      </c>
      <c r="D355" s="88">
        <v>13.5</v>
      </c>
      <c r="E355" s="89">
        <v>1260</v>
      </c>
      <c r="F355" s="90" t="s">
        <v>855</v>
      </c>
      <c r="G355" s="96">
        <v>999</v>
      </c>
      <c r="H355" s="91">
        <v>-0.20714285714285718</v>
      </c>
      <c r="I355" s="92">
        <f t="shared" si="5"/>
        <v>0.7928571428571428</v>
      </c>
      <c r="J355" s="90" t="s">
        <v>67</v>
      </c>
      <c r="L355" s="93"/>
    </row>
    <row r="356" spans="1:10" ht="15" customHeight="1">
      <c r="A356" s="86" t="s">
        <v>177</v>
      </c>
      <c r="B356" s="94">
        <v>18</v>
      </c>
      <c r="C356" s="95">
        <v>13</v>
      </c>
      <c r="D356" s="88">
        <v>5</v>
      </c>
      <c r="E356" s="89">
        <v>390</v>
      </c>
      <c r="F356" s="90" t="s">
        <v>816</v>
      </c>
      <c r="G356" s="96">
        <v>308</v>
      </c>
      <c r="H356" s="91">
        <v>-0.2102564102564103</v>
      </c>
      <c r="I356" s="92">
        <f t="shared" si="5"/>
        <v>0.7897435897435897</v>
      </c>
      <c r="J356" s="90" t="s">
        <v>67</v>
      </c>
    </row>
    <row r="357" spans="1:10" ht="15" customHeight="1">
      <c r="A357" s="86" t="s">
        <v>351</v>
      </c>
      <c r="B357" s="94">
        <v>34.5</v>
      </c>
      <c r="C357" s="95">
        <v>26</v>
      </c>
      <c r="D357" s="88">
        <v>8.5</v>
      </c>
      <c r="E357" s="89">
        <v>780</v>
      </c>
      <c r="F357" s="90" t="s">
        <v>811</v>
      </c>
      <c r="G357" s="96">
        <v>614</v>
      </c>
      <c r="H357" s="91">
        <v>-0.21282051282051284</v>
      </c>
      <c r="I357" s="92">
        <f t="shared" si="5"/>
        <v>0.7871794871794872</v>
      </c>
      <c r="J357" s="90" t="s">
        <v>67</v>
      </c>
    </row>
    <row r="358" spans="1:12" ht="15" customHeight="1">
      <c r="A358" s="86" t="s">
        <v>437</v>
      </c>
      <c r="B358" s="94">
        <v>30</v>
      </c>
      <c r="C358" s="95">
        <v>23</v>
      </c>
      <c r="D358" s="88">
        <v>7</v>
      </c>
      <c r="E358" s="89">
        <v>690</v>
      </c>
      <c r="F358" s="90" t="s">
        <v>810</v>
      </c>
      <c r="G358" s="96">
        <v>540</v>
      </c>
      <c r="H358" s="91">
        <v>-0.21739130434782605</v>
      </c>
      <c r="I358" s="92">
        <f t="shared" si="5"/>
        <v>0.782608695652174</v>
      </c>
      <c r="J358" s="90" t="s">
        <v>67</v>
      </c>
      <c r="L358" s="93"/>
    </row>
    <row r="359" spans="1:12" ht="15" customHeight="1">
      <c r="A359" s="86" t="s">
        <v>221</v>
      </c>
      <c r="B359" s="94">
        <v>48</v>
      </c>
      <c r="C359" s="95">
        <v>36</v>
      </c>
      <c r="D359" s="88">
        <v>12</v>
      </c>
      <c r="E359" s="89">
        <v>1080</v>
      </c>
      <c r="F359" s="90" t="s">
        <v>872</v>
      </c>
      <c r="G359" s="96">
        <v>845</v>
      </c>
      <c r="H359" s="91">
        <v>-0.21759259259259256</v>
      </c>
      <c r="I359" s="92">
        <f t="shared" si="5"/>
        <v>0.7824074074074074</v>
      </c>
      <c r="J359" s="90" t="s">
        <v>67</v>
      </c>
      <c r="L359" s="93"/>
    </row>
    <row r="360" spans="1:10" ht="15" customHeight="1">
      <c r="A360" s="86" t="s">
        <v>257</v>
      </c>
      <c r="B360" s="94">
        <v>39</v>
      </c>
      <c r="C360" s="95">
        <v>29</v>
      </c>
      <c r="D360" s="88">
        <v>10</v>
      </c>
      <c r="E360" s="89">
        <v>870</v>
      </c>
      <c r="F360" s="90" t="s">
        <v>815</v>
      </c>
      <c r="G360" s="96">
        <v>680</v>
      </c>
      <c r="H360" s="91">
        <v>-0.2183908045977011</v>
      </c>
      <c r="I360" s="92">
        <f t="shared" si="5"/>
        <v>0.7816091954022989</v>
      </c>
      <c r="J360" s="90" t="s">
        <v>67</v>
      </c>
    </row>
    <row r="361" spans="1:10" ht="15" customHeight="1">
      <c r="A361" s="86" t="s">
        <v>280</v>
      </c>
      <c r="B361" s="94">
        <v>22</v>
      </c>
      <c r="C361" s="95">
        <v>16</v>
      </c>
      <c r="D361" s="88">
        <v>6</v>
      </c>
      <c r="E361" s="89">
        <v>480</v>
      </c>
      <c r="F361" s="90" t="s">
        <v>809</v>
      </c>
      <c r="G361" s="96">
        <v>375</v>
      </c>
      <c r="H361" s="91">
        <v>-0.21875</v>
      </c>
      <c r="I361" s="92">
        <f t="shared" si="5"/>
        <v>0.78125</v>
      </c>
      <c r="J361" s="90" t="s">
        <v>67</v>
      </c>
    </row>
    <row r="362" spans="1:12" ht="15" customHeight="1">
      <c r="A362" s="86" t="s">
        <v>645</v>
      </c>
      <c r="B362" s="87">
        <v>26</v>
      </c>
      <c r="C362" s="88" t="s">
        <v>805</v>
      </c>
      <c r="D362" s="88" t="s">
        <v>805</v>
      </c>
      <c r="E362" s="89">
        <v>624</v>
      </c>
      <c r="F362" s="90" t="s">
        <v>875</v>
      </c>
      <c r="G362" s="89">
        <v>487</v>
      </c>
      <c r="H362" s="91">
        <v>-0.21955128205128205</v>
      </c>
      <c r="I362" s="92">
        <f t="shared" si="5"/>
        <v>0.780448717948718</v>
      </c>
      <c r="J362" s="90" t="s">
        <v>67</v>
      </c>
      <c r="L362" s="93"/>
    </row>
    <row r="363" spans="1:10" ht="15" customHeight="1">
      <c r="A363" s="86" t="s">
        <v>595</v>
      </c>
      <c r="B363" s="94">
        <v>20</v>
      </c>
      <c r="C363" s="95">
        <v>15</v>
      </c>
      <c r="D363" s="88">
        <v>5</v>
      </c>
      <c r="E363" s="89">
        <v>450</v>
      </c>
      <c r="F363" s="90" t="s">
        <v>838</v>
      </c>
      <c r="G363" s="96">
        <v>350</v>
      </c>
      <c r="H363" s="91">
        <v>-0.2222222222222222</v>
      </c>
      <c r="I363" s="92">
        <f t="shared" si="5"/>
        <v>0.7777777777777778</v>
      </c>
      <c r="J363" s="90" t="s">
        <v>67</v>
      </c>
    </row>
    <row r="364" spans="1:10" ht="15" customHeight="1">
      <c r="A364" s="86" t="s">
        <v>120</v>
      </c>
      <c r="B364" s="94">
        <v>25</v>
      </c>
      <c r="C364" s="95">
        <v>19</v>
      </c>
      <c r="D364" s="88">
        <v>6</v>
      </c>
      <c r="E364" s="89">
        <v>570</v>
      </c>
      <c r="F364" s="90" t="s">
        <v>823</v>
      </c>
      <c r="G364" s="96">
        <v>443</v>
      </c>
      <c r="H364" s="91">
        <v>-0.22280701754385968</v>
      </c>
      <c r="I364" s="92">
        <f t="shared" si="5"/>
        <v>0.7771929824561403</v>
      </c>
      <c r="J364" s="90" t="s">
        <v>67</v>
      </c>
    </row>
    <row r="365" spans="1:10" ht="15" customHeight="1">
      <c r="A365" s="86" t="s">
        <v>474</v>
      </c>
      <c r="B365" s="94">
        <v>38.5</v>
      </c>
      <c r="C365" s="95">
        <v>29</v>
      </c>
      <c r="D365" s="88">
        <v>9.5</v>
      </c>
      <c r="E365" s="89">
        <v>870</v>
      </c>
      <c r="F365" s="90" t="s">
        <v>815</v>
      </c>
      <c r="G365" s="96">
        <v>676</v>
      </c>
      <c r="H365" s="91">
        <v>-0.22298850574712648</v>
      </c>
      <c r="I365" s="92">
        <f t="shared" si="5"/>
        <v>0.7770114942528735</v>
      </c>
      <c r="J365" s="90" t="s">
        <v>67</v>
      </c>
    </row>
    <row r="366" spans="1:10" ht="15" customHeight="1">
      <c r="A366" s="86" t="s">
        <v>763</v>
      </c>
      <c r="B366" s="94">
        <v>25</v>
      </c>
      <c r="C366" s="95">
        <v>19</v>
      </c>
      <c r="D366" s="88">
        <v>6</v>
      </c>
      <c r="E366" s="89">
        <v>570</v>
      </c>
      <c r="F366" s="90" t="s">
        <v>823</v>
      </c>
      <c r="G366" s="96">
        <v>441</v>
      </c>
      <c r="H366" s="91">
        <v>-0.22631578947368425</v>
      </c>
      <c r="I366" s="92">
        <f t="shared" si="5"/>
        <v>0.7736842105263158</v>
      </c>
      <c r="J366" s="90" t="s">
        <v>67</v>
      </c>
    </row>
    <row r="367" spans="1:12" ht="15" customHeight="1">
      <c r="A367" s="86" t="s">
        <v>601</v>
      </c>
      <c r="B367" s="94">
        <v>46</v>
      </c>
      <c r="C367" s="95">
        <v>35</v>
      </c>
      <c r="D367" s="88">
        <v>11</v>
      </c>
      <c r="E367" s="89">
        <v>1050</v>
      </c>
      <c r="F367" s="90" t="s">
        <v>825</v>
      </c>
      <c r="G367" s="96">
        <v>835</v>
      </c>
      <c r="H367" s="91">
        <v>-0.21</v>
      </c>
      <c r="I367" s="92">
        <f t="shared" si="5"/>
        <v>0.79</v>
      </c>
      <c r="J367" s="90" t="s">
        <v>67</v>
      </c>
      <c r="L367" s="93"/>
    </row>
    <row r="368" spans="1:10" ht="15" customHeight="1">
      <c r="A368" s="86" t="s">
        <v>434</v>
      </c>
      <c r="B368" s="94">
        <v>22</v>
      </c>
      <c r="C368" s="95">
        <v>16</v>
      </c>
      <c r="D368" s="88">
        <v>6</v>
      </c>
      <c r="E368" s="89">
        <v>480</v>
      </c>
      <c r="F368" s="90" t="s">
        <v>809</v>
      </c>
      <c r="G368" s="96">
        <v>371</v>
      </c>
      <c r="H368" s="91">
        <v>-0.2270833333333333</v>
      </c>
      <c r="I368" s="92">
        <f t="shared" si="5"/>
        <v>0.7729166666666667</v>
      </c>
      <c r="J368" s="90" t="s">
        <v>67</v>
      </c>
    </row>
    <row r="369" spans="1:10" ht="15" customHeight="1">
      <c r="A369" s="86" t="s">
        <v>162</v>
      </c>
      <c r="B369" s="87">
        <v>56</v>
      </c>
      <c r="C369" s="88" t="s">
        <v>805</v>
      </c>
      <c r="D369" s="88" t="s">
        <v>805</v>
      </c>
      <c r="E369" s="89">
        <v>1344</v>
      </c>
      <c r="F369" s="90" t="s">
        <v>852</v>
      </c>
      <c r="G369" s="89">
        <v>1038</v>
      </c>
      <c r="H369" s="91">
        <v>-0.2276785714285714</v>
      </c>
      <c r="I369" s="92">
        <f t="shared" si="5"/>
        <v>0.7723214285714286</v>
      </c>
      <c r="J369" s="90" t="s">
        <v>67</v>
      </c>
    </row>
    <row r="370" spans="1:10" ht="15" customHeight="1">
      <c r="A370" s="86" t="s">
        <v>656</v>
      </c>
      <c r="B370" s="87">
        <v>33</v>
      </c>
      <c r="C370" s="88" t="s">
        <v>805</v>
      </c>
      <c r="D370" s="88" t="s">
        <v>805</v>
      </c>
      <c r="E370" s="89">
        <v>792</v>
      </c>
      <c r="F370" s="90" t="s">
        <v>899</v>
      </c>
      <c r="G370" s="89">
        <v>609</v>
      </c>
      <c r="H370" s="91">
        <v>-0.23106060606060608</v>
      </c>
      <c r="I370" s="92">
        <f t="shared" si="5"/>
        <v>0.7689393939393939</v>
      </c>
      <c r="J370" s="90" t="s">
        <v>67</v>
      </c>
    </row>
    <row r="371" spans="1:10" ht="15" customHeight="1">
      <c r="A371" s="86" t="s">
        <v>507</v>
      </c>
      <c r="B371" s="87">
        <v>44</v>
      </c>
      <c r="C371" s="88" t="s">
        <v>805</v>
      </c>
      <c r="D371" s="88" t="s">
        <v>805</v>
      </c>
      <c r="E371" s="89">
        <v>1056</v>
      </c>
      <c r="F371" s="90" t="s">
        <v>900</v>
      </c>
      <c r="G371" s="89">
        <v>812</v>
      </c>
      <c r="H371" s="91">
        <v>-0.23106060606060608</v>
      </c>
      <c r="I371" s="92">
        <f t="shared" si="5"/>
        <v>0.7689393939393939</v>
      </c>
      <c r="J371" s="90" t="s">
        <v>67</v>
      </c>
    </row>
    <row r="372" spans="1:10" ht="15" customHeight="1">
      <c r="A372" s="86" t="s">
        <v>751</v>
      </c>
      <c r="B372" s="94">
        <v>27</v>
      </c>
      <c r="C372" s="95">
        <v>20</v>
      </c>
      <c r="D372" s="88">
        <v>7</v>
      </c>
      <c r="E372" s="89">
        <v>600</v>
      </c>
      <c r="F372" s="90" t="s">
        <v>871</v>
      </c>
      <c r="G372" s="96">
        <v>461</v>
      </c>
      <c r="H372" s="91">
        <v>-0.2316666666666667</v>
      </c>
      <c r="I372" s="92">
        <f t="shared" si="5"/>
        <v>0.7683333333333333</v>
      </c>
      <c r="J372" s="90" t="s">
        <v>67</v>
      </c>
    </row>
    <row r="373" spans="1:12" ht="15" customHeight="1">
      <c r="A373" s="86" t="s">
        <v>236</v>
      </c>
      <c r="B373" s="94">
        <v>20.5</v>
      </c>
      <c r="C373" s="95">
        <v>15</v>
      </c>
      <c r="D373" s="88">
        <v>5.5</v>
      </c>
      <c r="E373" s="89">
        <v>450</v>
      </c>
      <c r="F373" s="90" t="s">
        <v>838</v>
      </c>
      <c r="G373" s="96">
        <v>345</v>
      </c>
      <c r="H373" s="91">
        <v>-0.23333333333333328</v>
      </c>
      <c r="I373" s="92">
        <f t="shared" si="5"/>
        <v>0.7666666666666667</v>
      </c>
      <c r="J373" s="90" t="s">
        <v>67</v>
      </c>
      <c r="L373" s="93"/>
    </row>
    <row r="374" spans="1:10" ht="15" customHeight="1">
      <c r="A374" s="86" t="s">
        <v>716</v>
      </c>
      <c r="B374" s="87">
        <v>17</v>
      </c>
      <c r="C374" s="88" t="s">
        <v>805</v>
      </c>
      <c r="D374" s="88" t="s">
        <v>805</v>
      </c>
      <c r="E374" s="89">
        <v>408</v>
      </c>
      <c r="F374" s="90" t="s">
        <v>901</v>
      </c>
      <c r="G374" s="89">
        <v>311</v>
      </c>
      <c r="H374" s="91">
        <v>-0.23774509803921573</v>
      </c>
      <c r="I374" s="92">
        <f t="shared" si="5"/>
        <v>0.7622549019607843</v>
      </c>
      <c r="J374" s="90" t="s">
        <v>67</v>
      </c>
    </row>
    <row r="375" spans="1:10" ht="15" customHeight="1">
      <c r="A375" s="86" t="s">
        <v>129</v>
      </c>
      <c r="B375" s="94">
        <v>19</v>
      </c>
      <c r="C375" s="95">
        <v>14</v>
      </c>
      <c r="D375" s="88">
        <v>5</v>
      </c>
      <c r="E375" s="89">
        <v>420</v>
      </c>
      <c r="F375" s="90" t="s">
        <v>820</v>
      </c>
      <c r="G375" s="96">
        <v>319</v>
      </c>
      <c r="H375" s="91">
        <v>-0.2404761904761905</v>
      </c>
      <c r="I375" s="92">
        <f t="shared" si="5"/>
        <v>0.7595238095238095</v>
      </c>
      <c r="J375" s="90" t="s">
        <v>67</v>
      </c>
    </row>
    <row r="376" spans="1:10" ht="15" customHeight="1">
      <c r="A376" s="86" t="s">
        <v>218</v>
      </c>
      <c r="B376" s="94">
        <v>34</v>
      </c>
      <c r="C376" s="95">
        <v>26</v>
      </c>
      <c r="D376" s="88">
        <v>8</v>
      </c>
      <c r="E376" s="89">
        <v>780</v>
      </c>
      <c r="F376" s="90" t="s">
        <v>811</v>
      </c>
      <c r="G376" s="96">
        <v>592</v>
      </c>
      <c r="H376" s="91">
        <v>-0.24102564102564106</v>
      </c>
      <c r="I376" s="92">
        <f t="shared" si="5"/>
        <v>0.7589743589743589</v>
      </c>
      <c r="J376" s="90" t="s">
        <v>67</v>
      </c>
    </row>
    <row r="377" spans="1:10" ht="15" customHeight="1">
      <c r="A377" s="86" t="s">
        <v>435</v>
      </c>
      <c r="B377" s="94">
        <v>37</v>
      </c>
      <c r="C377" s="95">
        <v>28</v>
      </c>
      <c r="D377" s="88">
        <v>9</v>
      </c>
      <c r="E377" s="89">
        <v>840</v>
      </c>
      <c r="F377" s="90" t="s">
        <v>841</v>
      </c>
      <c r="G377" s="96">
        <v>637</v>
      </c>
      <c r="H377" s="91">
        <v>-0.2416666666666667</v>
      </c>
      <c r="I377" s="92">
        <f t="shared" si="5"/>
        <v>0.7583333333333333</v>
      </c>
      <c r="J377" s="90" t="s">
        <v>67</v>
      </c>
    </row>
    <row r="378" spans="1:12" ht="15" customHeight="1">
      <c r="A378" s="86" t="s">
        <v>433</v>
      </c>
      <c r="B378" s="94">
        <v>28.5</v>
      </c>
      <c r="C378" s="95">
        <v>21</v>
      </c>
      <c r="D378" s="88">
        <v>7.5</v>
      </c>
      <c r="E378" s="89">
        <v>630</v>
      </c>
      <c r="F378" s="90" t="s">
        <v>821</v>
      </c>
      <c r="G378" s="96">
        <v>475</v>
      </c>
      <c r="H378" s="91">
        <v>-0.24603174603174605</v>
      </c>
      <c r="I378" s="92">
        <f t="shared" si="5"/>
        <v>0.753968253968254</v>
      </c>
      <c r="J378" s="90" t="s">
        <v>67</v>
      </c>
      <c r="L378" s="93"/>
    </row>
    <row r="379" spans="1:12" ht="15" customHeight="1">
      <c r="A379" s="86" t="s">
        <v>681</v>
      </c>
      <c r="B379" s="87">
        <v>50</v>
      </c>
      <c r="C379" s="88" t="s">
        <v>805</v>
      </c>
      <c r="D379" s="88" t="s">
        <v>805</v>
      </c>
      <c r="E379" s="89">
        <v>1200</v>
      </c>
      <c r="F379" s="90" t="s">
        <v>844</v>
      </c>
      <c r="G379" s="89">
        <v>904</v>
      </c>
      <c r="H379" s="91">
        <v>-0.2466666666666667</v>
      </c>
      <c r="I379" s="92">
        <f t="shared" si="5"/>
        <v>0.7533333333333333</v>
      </c>
      <c r="J379" s="90" t="s">
        <v>67</v>
      </c>
      <c r="L379" s="93"/>
    </row>
    <row r="380" spans="1:10" ht="15" customHeight="1">
      <c r="A380" s="86" t="s">
        <v>269</v>
      </c>
      <c r="B380" s="94">
        <v>20</v>
      </c>
      <c r="C380" s="95">
        <v>15</v>
      </c>
      <c r="D380" s="88">
        <v>5</v>
      </c>
      <c r="E380" s="89">
        <v>450</v>
      </c>
      <c r="F380" s="90" t="s">
        <v>838</v>
      </c>
      <c r="G380" s="96">
        <v>338</v>
      </c>
      <c r="H380" s="91">
        <v>-0.24888888888888894</v>
      </c>
      <c r="I380" s="92">
        <f t="shared" si="5"/>
        <v>0.7511111111111111</v>
      </c>
      <c r="J380" s="90" t="s">
        <v>67</v>
      </c>
    </row>
    <row r="381" spans="1:10" ht="15" customHeight="1">
      <c r="A381" s="86" t="s">
        <v>660</v>
      </c>
      <c r="B381" s="94">
        <v>19</v>
      </c>
      <c r="C381" s="95">
        <v>14</v>
      </c>
      <c r="D381" s="88">
        <v>5</v>
      </c>
      <c r="E381" s="89">
        <v>420</v>
      </c>
      <c r="F381" s="90" t="s">
        <v>820</v>
      </c>
      <c r="G381" s="96">
        <v>315</v>
      </c>
      <c r="H381" s="91">
        <v>-0.25</v>
      </c>
      <c r="I381" s="92">
        <f t="shared" si="5"/>
        <v>0.75</v>
      </c>
      <c r="J381" s="90" t="s">
        <v>67</v>
      </c>
    </row>
    <row r="382" spans="1:10" ht="15" customHeight="1">
      <c r="A382" s="86" t="s">
        <v>531</v>
      </c>
      <c r="B382" s="87">
        <v>26</v>
      </c>
      <c r="C382" s="88" t="s">
        <v>805</v>
      </c>
      <c r="D382" s="88" t="s">
        <v>805</v>
      </c>
      <c r="E382" s="89">
        <v>624</v>
      </c>
      <c r="F382" s="90" t="s">
        <v>875</v>
      </c>
      <c r="G382" s="89">
        <v>466</v>
      </c>
      <c r="H382" s="91">
        <v>-0.2532051282051282</v>
      </c>
      <c r="I382" s="92">
        <f t="shared" si="5"/>
        <v>0.7467948717948718</v>
      </c>
      <c r="J382" s="90" t="s">
        <v>67</v>
      </c>
    </row>
    <row r="383" spans="1:10" ht="15" customHeight="1">
      <c r="A383" s="86" t="s">
        <v>131</v>
      </c>
      <c r="B383" s="87">
        <v>24</v>
      </c>
      <c r="C383" s="88" t="s">
        <v>805</v>
      </c>
      <c r="D383" s="88" t="s">
        <v>805</v>
      </c>
      <c r="E383" s="89">
        <v>576</v>
      </c>
      <c r="F383" s="90" t="s">
        <v>902</v>
      </c>
      <c r="G383" s="89">
        <v>429</v>
      </c>
      <c r="H383" s="91">
        <v>-0.25520833333333337</v>
      </c>
      <c r="I383" s="92">
        <f t="shared" si="5"/>
        <v>0.7447916666666666</v>
      </c>
      <c r="J383" s="90" t="s">
        <v>67</v>
      </c>
    </row>
    <row r="384" spans="1:10" ht="15" customHeight="1">
      <c r="A384" s="86" t="s">
        <v>281</v>
      </c>
      <c r="B384" s="94">
        <v>11.5</v>
      </c>
      <c r="C384" s="95">
        <v>8</v>
      </c>
      <c r="D384" s="88">
        <v>3.5</v>
      </c>
      <c r="E384" s="89">
        <v>240</v>
      </c>
      <c r="F384" s="90" t="s">
        <v>814</v>
      </c>
      <c r="G384" s="96">
        <v>178</v>
      </c>
      <c r="H384" s="91">
        <v>-0.2583333333333333</v>
      </c>
      <c r="I384" s="92">
        <f t="shared" si="5"/>
        <v>0.7416666666666667</v>
      </c>
      <c r="J384" s="90" t="s">
        <v>67</v>
      </c>
    </row>
    <row r="385" spans="1:10" ht="15" customHeight="1">
      <c r="A385" s="86" t="s">
        <v>250</v>
      </c>
      <c r="B385" s="94">
        <v>18</v>
      </c>
      <c r="C385" s="95">
        <v>13</v>
      </c>
      <c r="D385" s="88">
        <v>5</v>
      </c>
      <c r="E385" s="89">
        <v>390</v>
      </c>
      <c r="F385" s="90" t="s">
        <v>816</v>
      </c>
      <c r="G385" s="96">
        <v>289</v>
      </c>
      <c r="H385" s="91">
        <v>-0.25897435897435894</v>
      </c>
      <c r="I385" s="92">
        <f t="shared" si="5"/>
        <v>0.7410256410256411</v>
      </c>
      <c r="J385" s="90" t="s">
        <v>67</v>
      </c>
    </row>
    <row r="386" spans="1:10" ht="15" customHeight="1">
      <c r="A386" s="86" t="s">
        <v>138</v>
      </c>
      <c r="B386" s="94">
        <v>36.5</v>
      </c>
      <c r="C386" s="95">
        <v>28</v>
      </c>
      <c r="D386" s="88">
        <v>8.5</v>
      </c>
      <c r="E386" s="89">
        <v>840</v>
      </c>
      <c r="F386" s="90" t="s">
        <v>841</v>
      </c>
      <c r="G386" s="96">
        <v>621</v>
      </c>
      <c r="H386" s="91">
        <v>-0.2607142857142857</v>
      </c>
      <c r="I386" s="92">
        <f t="shared" si="5"/>
        <v>0.7392857142857143</v>
      </c>
      <c r="J386" s="90" t="s">
        <v>67</v>
      </c>
    </row>
    <row r="387" spans="1:10" ht="15" customHeight="1">
      <c r="A387" s="86" t="s">
        <v>556</v>
      </c>
      <c r="B387" s="94">
        <v>38.5</v>
      </c>
      <c r="C387" s="95">
        <v>29</v>
      </c>
      <c r="D387" s="88">
        <v>9.5</v>
      </c>
      <c r="E387" s="89">
        <v>870</v>
      </c>
      <c r="F387" s="90" t="s">
        <v>815</v>
      </c>
      <c r="G387" s="96">
        <v>643</v>
      </c>
      <c r="H387" s="91">
        <v>-0.26091954022988506</v>
      </c>
      <c r="I387" s="92">
        <f aca="true" t="shared" si="6" ref="I387:I450">H387+1</f>
        <v>0.7390804597701149</v>
      </c>
      <c r="J387" s="90" t="s">
        <v>67</v>
      </c>
    </row>
    <row r="388" spans="1:10" ht="15" customHeight="1">
      <c r="A388" s="86" t="s">
        <v>638</v>
      </c>
      <c r="B388" s="87">
        <v>28</v>
      </c>
      <c r="C388" s="88" t="s">
        <v>805</v>
      </c>
      <c r="D388" s="88" t="s">
        <v>805</v>
      </c>
      <c r="E388" s="89">
        <v>672</v>
      </c>
      <c r="F388" s="90" t="s">
        <v>903</v>
      </c>
      <c r="G388" s="89">
        <v>496</v>
      </c>
      <c r="H388" s="91">
        <v>-0.26190476190476186</v>
      </c>
      <c r="I388" s="92">
        <f t="shared" si="6"/>
        <v>0.7380952380952381</v>
      </c>
      <c r="J388" s="90" t="s">
        <v>67</v>
      </c>
    </row>
    <row r="389" spans="1:10" ht="15" customHeight="1">
      <c r="A389" s="86" t="s">
        <v>477</v>
      </c>
      <c r="B389" s="94">
        <v>27.5</v>
      </c>
      <c r="C389" s="95">
        <v>21</v>
      </c>
      <c r="D389" s="88">
        <v>6.5</v>
      </c>
      <c r="E389" s="89">
        <v>630</v>
      </c>
      <c r="F389" s="90" t="s">
        <v>821</v>
      </c>
      <c r="G389" s="96">
        <v>463</v>
      </c>
      <c r="H389" s="91">
        <v>-0.265079365079365</v>
      </c>
      <c r="I389" s="92">
        <f t="shared" si="6"/>
        <v>0.734920634920635</v>
      </c>
      <c r="J389" s="90" t="s">
        <v>67</v>
      </c>
    </row>
    <row r="390" spans="1:10" ht="15" customHeight="1">
      <c r="A390" s="86" t="s">
        <v>85</v>
      </c>
      <c r="B390" s="94">
        <v>30</v>
      </c>
      <c r="C390" s="95">
        <v>23</v>
      </c>
      <c r="D390" s="88">
        <v>7</v>
      </c>
      <c r="E390" s="89">
        <v>690</v>
      </c>
      <c r="F390" s="90" t="s">
        <v>810</v>
      </c>
      <c r="G390" s="96">
        <v>507</v>
      </c>
      <c r="H390" s="91">
        <v>-0.26521739130434785</v>
      </c>
      <c r="I390" s="92">
        <f t="shared" si="6"/>
        <v>0.7347826086956522</v>
      </c>
      <c r="J390" s="90" t="s">
        <v>67</v>
      </c>
    </row>
    <row r="391" spans="1:10" ht="15" customHeight="1">
      <c r="A391" s="86" t="s">
        <v>264</v>
      </c>
      <c r="B391" s="94">
        <v>18</v>
      </c>
      <c r="C391" s="95">
        <v>13</v>
      </c>
      <c r="D391" s="88">
        <v>5</v>
      </c>
      <c r="E391" s="89">
        <v>390</v>
      </c>
      <c r="F391" s="90" t="s">
        <v>816</v>
      </c>
      <c r="G391" s="96">
        <v>198</v>
      </c>
      <c r="H391" s="91">
        <v>-0.49</v>
      </c>
      <c r="I391" s="92">
        <f t="shared" si="6"/>
        <v>0.51</v>
      </c>
      <c r="J391" s="90" t="s">
        <v>67</v>
      </c>
    </row>
    <row r="392" spans="1:10" ht="15" customHeight="1">
      <c r="A392" s="86" t="s">
        <v>365</v>
      </c>
      <c r="B392" s="94">
        <v>33</v>
      </c>
      <c r="C392" s="95">
        <v>25</v>
      </c>
      <c r="D392" s="88">
        <v>8</v>
      </c>
      <c r="E392" s="89">
        <v>750</v>
      </c>
      <c r="F392" s="90" t="s">
        <v>843</v>
      </c>
      <c r="G392" s="96">
        <v>549</v>
      </c>
      <c r="H392" s="91">
        <v>-0.268</v>
      </c>
      <c r="I392" s="92">
        <f t="shared" si="6"/>
        <v>0.732</v>
      </c>
      <c r="J392" s="90" t="s">
        <v>67</v>
      </c>
    </row>
    <row r="393" spans="1:10" ht="15" customHeight="1">
      <c r="A393" s="86" t="s">
        <v>623</v>
      </c>
      <c r="B393" s="94">
        <v>19</v>
      </c>
      <c r="C393" s="95">
        <v>14</v>
      </c>
      <c r="D393" s="88">
        <v>5</v>
      </c>
      <c r="E393" s="89">
        <v>420</v>
      </c>
      <c r="F393" s="90" t="s">
        <v>820</v>
      </c>
      <c r="G393" s="96">
        <v>307</v>
      </c>
      <c r="H393" s="91">
        <v>-0.2690476190476191</v>
      </c>
      <c r="I393" s="92">
        <f t="shared" si="6"/>
        <v>0.7309523809523809</v>
      </c>
      <c r="J393" s="90" t="s">
        <v>67</v>
      </c>
    </row>
    <row r="394" spans="1:10" ht="15" customHeight="1">
      <c r="A394" s="86" t="s">
        <v>263</v>
      </c>
      <c r="B394" s="94">
        <v>14.5</v>
      </c>
      <c r="C394" s="95">
        <v>11</v>
      </c>
      <c r="D394" s="88">
        <v>3.5</v>
      </c>
      <c r="E394" s="89">
        <v>330</v>
      </c>
      <c r="F394" s="90" t="s">
        <v>822</v>
      </c>
      <c r="G394" s="96">
        <v>240</v>
      </c>
      <c r="H394" s="91">
        <v>-0.2727272727272727</v>
      </c>
      <c r="I394" s="92">
        <f t="shared" si="6"/>
        <v>0.7272727272727273</v>
      </c>
      <c r="J394" s="90" t="s">
        <v>67</v>
      </c>
    </row>
    <row r="395" spans="1:10" ht="15" customHeight="1">
      <c r="A395" s="86" t="s">
        <v>463</v>
      </c>
      <c r="B395" s="94">
        <v>28</v>
      </c>
      <c r="C395" s="95">
        <v>21</v>
      </c>
      <c r="D395" s="88">
        <v>7</v>
      </c>
      <c r="E395" s="89">
        <v>630</v>
      </c>
      <c r="F395" s="90" t="s">
        <v>821</v>
      </c>
      <c r="G395" s="96">
        <v>458</v>
      </c>
      <c r="H395" s="91">
        <v>-0.27301587301587305</v>
      </c>
      <c r="I395" s="92">
        <f t="shared" si="6"/>
        <v>0.726984126984127</v>
      </c>
      <c r="J395" s="90" t="s">
        <v>67</v>
      </c>
    </row>
    <row r="396" spans="1:10" ht="15" customHeight="1">
      <c r="A396" s="86" t="s">
        <v>694</v>
      </c>
      <c r="B396" s="87">
        <v>48</v>
      </c>
      <c r="C396" s="88" t="s">
        <v>805</v>
      </c>
      <c r="D396" s="88" t="s">
        <v>805</v>
      </c>
      <c r="E396" s="89">
        <v>1152</v>
      </c>
      <c r="F396" s="90" t="s">
        <v>904</v>
      </c>
      <c r="G396" s="89">
        <v>835</v>
      </c>
      <c r="H396" s="91">
        <v>-0.27517361111111116</v>
      </c>
      <c r="I396" s="92">
        <f t="shared" si="6"/>
        <v>0.7248263888888888</v>
      </c>
      <c r="J396" s="90" t="s">
        <v>67</v>
      </c>
    </row>
    <row r="397" spans="1:10" ht="15" customHeight="1">
      <c r="A397" s="86" t="s">
        <v>478</v>
      </c>
      <c r="B397" s="94">
        <v>49</v>
      </c>
      <c r="C397" s="95">
        <v>37</v>
      </c>
      <c r="D397" s="88">
        <v>12</v>
      </c>
      <c r="E397" s="89">
        <v>1110</v>
      </c>
      <c r="F397" s="90" t="s">
        <v>861</v>
      </c>
      <c r="G397" s="96">
        <v>803</v>
      </c>
      <c r="H397" s="91">
        <v>-0.2765765765765765</v>
      </c>
      <c r="I397" s="92">
        <f t="shared" si="6"/>
        <v>0.7234234234234235</v>
      </c>
      <c r="J397" s="90" t="s">
        <v>67</v>
      </c>
    </row>
    <row r="398" spans="1:10" ht="15" customHeight="1">
      <c r="A398" s="86" t="s">
        <v>620</v>
      </c>
      <c r="B398" s="94">
        <v>28</v>
      </c>
      <c r="C398" s="95">
        <v>21</v>
      </c>
      <c r="D398" s="88">
        <v>7</v>
      </c>
      <c r="E398" s="89">
        <v>630</v>
      </c>
      <c r="F398" s="90" t="s">
        <v>821</v>
      </c>
      <c r="G398" s="96">
        <v>455</v>
      </c>
      <c r="H398" s="91">
        <v>-0.2777777777777778</v>
      </c>
      <c r="I398" s="92">
        <f t="shared" si="6"/>
        <v>0.7222222222222222</v>
      </c>
      <c r="J398" s="90" t="s">
        <v>67</v>
      </c>
    </row>
    <row r="399" spans="1:10" ht="15" customHeight="1">
      <c r="A399" s="86" t="s">
        <v>558</v>
      </c>
      <c r="B399" s="94">
        <v>33</v>
      </c>
      <c r="C399" s="95">
        <v>25</v>
      </c>
      <c r="D399" s="88">
        <v>8</v>
      </c>
      <c r="E399" s="89">
        <v>750</v>
      </c>
      <c r="F399" s="90" t="s">
        <v>843</v>
      </c>
      <c r="G399" s="96">
        <v>538</v>
      </c>
      <c r="H399" s="91">
        <v>-0.2826666666666666</v>
      </c>
      <c r="I399" s="92">
        <f t="shared" si="6"/>
        <v>0.7173333333333334</v>
      </c>
      <c r="J399" s="90" t="s">
        <v>67</v>
      </c>
    </row>
    <row r="400" spans="1:10" ht="15" customHeight="1">
      <c r="A400" s="86" t="s">
        <v>282</v>
      </c>
      <c r="B400" s="94">
        <v>13</v>
      </c>
      <c r="C400" s="95">
        <v>9</v>
      </c>
      <c r="D400" s="88">
        <v>4</v>
      </c>
      <c r="E400" s="89">
        <v>270</v>
      </c>
      <c r="F400" s="90" t="s">
        <v>846</v>
      </c>
      <c r="G400" s="96">
        <v>193</v>
      </c>
      <c r="H400" s="91">
        <v>-0.2851851851851852</v>
      </c>
      <c r="I400" s="92">
        <f t="shared" si="6"/>
        <v>0.7148148148148148</v>
      </c>
      <c r="J400" s="90" t="s">
        <v>67</v>
      </c>
    </row>
    <row r="401" spans="1:10" ht="15" customHeight="1">
      <c r="A401" s="86" t="s">
        <v>612</v>
      </c>
      <c r="B401" s="94">
        <v>30</v>
      </c>
      <c r="C401" s="95">
        <v>23</v>
      </c>
      <c r="D401" s="88">
        <v>7</v>
      </c>
      <c r="E401" s="89">
        <v>690</v>
      </c>
      <c r="F401" s="90" t="s">
        <v>810</v>
      </c>
      <c r="G401" s="96">
        <v>493</v>
      </c>
      <c r="H401" s="91">
        <v>-0.2855072463768116</v>
      </c>
      <c r="I401" s="92">
        <f t="shared" si="6"/>
        <v>0.7144927536231884</v>
      </c>
      <c r="J401" s="90" t="s">
        <v>67</v>
      </c>
    </row>
    <row r="402" spans="1:10" ht="15" customHeight="1">
      <c r="A402" s="86" t="s">
        <v>604</v>
      </c>
      <c r="B402" s="94">
        <v>34</v>
      </c>
      <c r="C402" s="95">
        <v>26</v>
      </c>
      <c r="D402" s="88">
        <v>8</v>
      </c>
      <c r="E402" s="89">
        <v>780</v>
      </c>
      <c r="F402" s="90" t="s">
        <v>811</v>
      </c>
      <c r="G402" s="96">
        <v>557</v>
      </c>
      <c r="H402" s="91">
        <v>-0.2858974358974359</v>
      </c>
      <c r="I402" s="92">
        <f t="shared" si="6"/>
        <v>0.7141025641025641</v>
      </c>
      <c r="J402" s="90" t="s">
        <v>67</v>
      </c>
    </row>
    <row r="403" spans="1:12" ht="15" customHeight="1">
      <c r="A403" s="86" t="s">
        <v>111</v>
      </c>
      <c r="B403" s="94">
        <v>33</v>
      </c>
      <c r="C403" s="95">
        <v>25</v>
      </c>
      <c r="D403" s="88">
        <v>8</v>
      </c>
      <c r="E403" s="89">
        <v>750</v>
      </c>
      <c r="F403" s="90" t="s">
        <v>843</v>
      </c>
      <c r="G403" s="96">
        <v>534</v>
      </c>
      <c r="H403" s="91">
        <v>-0.28800000000000003</v>
      </c>
      <c r="I403" s="92">
        <f t="shared" si="6"/>
        <v>0.712</v>
      </c>
      <c r="J403" s="90" t="s">
        <v>67</v>
      </c>
      <c r="L403" s="93"/>
    </row>
    <row r="404" spans="1:10" ht="15" customHeight="1">
      <c r="A404" s="86" t="s">
        <v>585</v>
      </c>
      <c r="B404" s="94">
        <v>19</v>
      </c>
      <c r="C404" s="95">
        <v>14</v>
      </c>
      <c r="D404" s="88">
        <v>5</v>
      </c>
      <c r="E404" s="89">
        <v>420</v>
      </c>
      <c r="F404" s="90" t="s">
        <v>820</v>
      </c>
      <c r="G404" s="96">
        <v>299</v>
      </c>
      <c r="H404" s="91">
        <v>-0.28809523809523807</v>
      </c>
      <c r="I404" s="92">
        <f t="shared" si="6"/>
        <v>0.7119047619047619</v>
      </c>
      <c r="J404" s="90" t="s">
        <v>67</v>
      </c>
    </row>
    <row r="405" spans="1:12" ht="15" customHeight="1">
      <c r="A405" s="86" t="s">
        <v>484</v>
      </c>
      <c r="B405" s="94">
        <v>44</v>
      </c>
      <c r="C405" s="95">
        <v>33</v>
      </c>
      <c r="D405" s="88">
        <v>11</v>
      </c>
      <c r="E405" s="89">
        <v>990</v>
      </c>
      <c r="F405" s="90" t="s">
        <v>860</v>
      </c>
      <c r="G405" s="96">
        <v>703</v>
      </c>
      <c r="H405" s="91">
        <v>-0.2898989898989899</v>
      </c>
      <c r="I405" s="92">
        <f t="shared" si="6"/>
        <v>0.7101010101010101</v>
      </c>
      <c r="J405" s="90" t="s">
        <v>67</v>
      </c>
      <c r="L405" s="93"/>
    </row>
    <row r="406" spans="1:10" ht="15" customHeight="1">
      <c r="A406" s="86" t="s">
        <v>578</v>
      </c>
      <c r="B406" s="94">
        <v>32</v>
      </c>
      <c r="C406" s="95">
        <v>24</v>
      </c>
      <c r="D406" s="88">
        <v>8</v>
      </c>
      <c r="E406" s="89">
        <v>720</v>
      </c>
      <c r="F406" s="90" t="s">
        <v>827</v>
      </c>
      <c r="G406" s="96">
        <v>511</v>
      </c>
      <c r="H406" s="91">
        <v>-0.29027777777777775</v>
      </c>
      <c r="I406" s="92">
        <f t="shared" si="6"/>
        <v>0.7097222222222223</v>
      </c>
      <c r="J406" s="90" t="s">
        <v>67</v>
      </c>
    </row>
    <row r="407" spans="1:12" ht="15" customHeight="1">
      <c r="A407" s="86" t="s">
        <v>92</v>
      </c>
      <c r="B407" s="94">
        <v>24.5</v>
      </c>
      <c r="C407" s="95">
        <v>18</v>
      </c>
      <c r="D407" s="88">
        <v>6.5</v>
      </c>
      <c r="E407" s="89">
        <v>540</v>
      </c>
      <c r="F407" s="90" t="s">
        <v>817</v>
      </c>
      <c r="G407" s="96">
        <v>383</v>
      </c>
      <c r="H407" s="91">
        <v>-0.29074074074074074</v>
      </c>
      <c r="I407" s="92">
        <f t="shared" si="6"/>
        <v>0.7092592592592593</v>
      </c>
      <c r="J407" s="90" t="s">
        <v>67</v>
      </c>
      <c r="L407" s="93"/>
    </row>
    <row r="408" spans="1:10" ht="15" customHeight="1">
      <c r="A408" s="86" t="s">
        <v>84</v>
      </c>
      <c r="B408" s="94">
        <v>50.5</v>
      </c>
      <c r="C408" s="95">
        <v>38</v>
      </c>
      <c r="D408" s="88">
        <v>12.5</v>
      </c>
      <c r="E408" s="89">
        <v>1140</v>
      </c>
      <c r="F408" s="90" t="s">
        <v>845</v>
      </c>
      <c r="G408" s="96">
        <v>807</v>
      </c>
      <c r="H408" s="91">
        <v>-0.29210526315789476</v>
      </c>
      <c r="I408" s="92">
        <f t="shared" si="6"/>
        <v>0.7078947368421052</v>
      </c>
      <c r="J408" s="90" t="s">
        <v>67</v>
      </c>
    </row>
    <row r="409" spans="1:10" ht="15" customHeight="1">
      <c r="A409" s="86" t="s">
        <v>329</v>
      </c>
      <c r="B409" s="94">
        <v>49.5</v>
      </c>
      <c r="C409" s="95">
        <v>38</v>
      </c>
      <c r="D409" s="88">
        <v>11.5</v>
      </c>
      <c r="E409" s="89">
        <v>1140</v>
      </c>
      <c r="F409" s="90" t="s">
        <v>845</v>
      </c>
      <c r="G409" s="96">
        <v>806</v>
      </c>
      <c r="H409" s="91">
        <v>-0.2929824561403509</v>
      </c>
      <c r="I409" s="92">
        <f t="shared" si="6"/>
        <v>0.7070175438596491</v>
      </c>
      <c r="J409" s="90" t="s">
        <v>67</v>
      </c>
    </row>
    <row r="410" spans="1:10" ht="15" customHeight="1">
      <c r="A410" s="86" t="s">
        <v>440</v>
      </c>
      <c r="B410" s="94">
        <v>27.5</v>
      </c>
      <c r="C410" s="95">
        <v>21</v>
      </c>
      <c r="D410" s="88">
        <v>6.5</v>
      </c>
      <c r="E410" s="89">
        <v>630</v>
      </c>
      <c r="F410" s="90" t="s">
        <v>821</v>
      </c>
      <c r="G410" s="96">
        <v>441</v>
      </c>
      <c r="H410" s="91">
        <v>-0.30000000000000004</v>
      </c>
      <c r="I410" s="92">
        <f t="shared" si="6"/>
        <v>0.7</v>
      </c>
      <c r="J410" s="90" t="s">
        <v>67</v>
      </c>
    </row>
    <row r="411" spans="1:10" ht="15" customHeight="1">
      <c r="A411" s="86" t="s">
        <v>336</v>
      </c>
      <c r="B411" s="94">
        <v>27</v>
      </c>
      <c r="C411" s="95">
        <v>20</v>
      </c>
      <c r="D411" s="88">
        <v>7</v>
      </c>
      <c r="E411" s="89">
        <v>600</v>
      </c>
      <c r="F411" s="90" t="s">
        <v>871</v>
      </c>
      <c r="G411" s="96">
        <v>417</v>
      </c>
      <c r="H411" s="91">
        <v>-0.30500000000000005</v>
      </c>
      <c r="I411" s="92">
        <f t="shared" si="6"/>
        <v>0.695</v>
      </c>
      <c r="J411" s="90" t="s">
        <v>67</v>
      </c>
    </row>
    <row r="412" spans="1:10" ht="15" customHeight="1">
      <c r="A412" s="86" t="s">
        <v>168</v>
      </c>
      <c r="B412" s="87">
        <v>26</v>
      </c>
      <c r="C412" s="88" t="s">
        <v>805</v>
      </c>
      <c r="D412" s="88" t="s">
        <v>805</v>
      </c>
      <c r="E412" s="89">
        <v>624</v>
      </c>
      <c r="F412" s="90" t="s">
        <v>875</v>
      </c>
      <c r="G412" s="89">
        <v>433</v>
      </c>
      <c r="H412" s="91">
        <v>-0.3060897435897436</v>
      </c>
      <c r="I412" s="92">
        <f t="shared" si="6"/>
        <v>0.6939102564102564</v>
      </c>
      <c r="J412" s="90" t="s">
        <v>67</v>
      </c>
    </row>
    <row r="413" spans="1:10" ht="15" customHeight="1">
      <c r="A413" s="86" t="s">
        <v>709</v>
      </c>
      <c r="B413" s="87">
        <v>29</v>
      </c>
      <c r="C413" s="88" t="s">
        <v>805</v>
      </c>
      <c r="D413" s="88" t="s">
        <v>805</v>
      </c>
      <c r="E413" s="89">
        <v>696</v>
      </c>
      <c r="F413" s="90" t="s">
        <v>905</v>
      </c>
      <c r="G413" s="89">
        <v>482</v>
      </c>
      <c r="H413" s="91">
        <v>-0.30747126436781613</v>
      </c>
      <c r="I413" s="92">
        <f t="shared" si="6"/>
        <v>0.6925287356321839</v>
      </c>
      <c r="J413" s="90" t="s">
        <v>67</v>
      </c>
    </row>
    <row r="414" spans="1:10" ht="15" customHeight="1">
      <c r="A414" s="86" t="s">
        <v>100</v>
      </c>
      <c r="B414" s="94">
        <v>71</v>
      </c>
      <c r="C414" s="95">
        <v>54</v>
      </c>
      <c r="D414" s="88">
        <v>17</v>
      </c>
      <c r="E414" s="89">
        <v>1620</v>
      </c>
      <c r="F414" s="90" t="s">
        <v>906</v>
      </c>
      <c r="G414" s="96">
        <v>1121</v>
      </c>
      <c r="H414" s="91">
        <v>-0.3080246913580247</v>
      </c>
      <c r="I414" s="92">
        <f t="shared" si="6"/>
        <v>0.6919753086419753</v>
      </c>
      <c r="J414" s="90" t="s">
        <v>67</v>
      </c>
    </row>
    <row r="415" spans="1:10" ht="15" customHeight="1">
      <c r="A415" s="86" t="s">
        <v>241</v>
      </c>
      <c r="B415" s="94">
        <v>43.5</v>
      </c>
      <c r="C415" s="95">
        <v>33</v>
      </c>
      <c r="D415" s="88">
        <v>10.5</v>
      </c>
      <c r="E415" s="89">
        <v>990</v>
      </c>
      <c r="F415" s="90" t="s">
        <v>860</v>
      </c>
      <c r="G415" s="96">
        <v>683</v>
      </c>
      <c r="H415" s="91">
        <v>-0.3101010101010101</v>
      </c>
      <c r="I415" s="92">
        <f t="shared" si="6"/>
        <v>0.6898989898989899</v>
      </c>
      <c r="J415" s="90" t="s">
        <v>67</v>
      </c>
    </row>
    <row r="416" spans="1:10" ht="15" customHeight="1">
      <c r="A416" s="86" t="s">
        <v>130</v>
      </c>
      <c r="B416" s="94">
        <v>26.5</v>
      </c>
      <c r="C416" s="95">
        <v>20</v>
      </c>
      <c r="D416" s="88">
        <v>6.5</v>
      </c>
      <c r="E416" s="89">
        <v>600</v>
      </c>
      <c r="F416" s="90" t="s">
        <v>871</v>
      </c>
      <c r="G416" s="96">
        <v>413</v>
      </c>
      <c r="H416" s="91">
        <v>-0.31166666666666665</v>
      </c>
      <c r="I416" s="92">
        <f t="shared" si="6"/>
        <v>0.6883333333333334</v>
      </c>
      <c r="J416" s="90" t="s">
        <v>67</v>
      </c>
    </row>
    <row r="417" spans="1:10" ht="15" customHeight="1">
      <c r="A417" s="86" t="s">
        <v>370</v>
      </c>
      <c r="B417" s="94">
        <v>28</v>
      </c>
      <c r="C417" s="95">
        <v>21</v>
      </c>
      <c r="D417" s="88">
        <v>7</v>
      </c>
      <c r="E417" s="89">
        <v>630</v>
      </c>
      <c r="F417" s="90" t="s">
        <v>821</v>
      </c>
      <c r="G417" s="96">
        <v>433</v>
      </c>
      <c r="H417" s="91">
        <v>-0.3126984126984127</v>
      </c>
      <c r="I417" s="92">
        <f t="shared" si="6"/>
        <v>0.6873015873015873</v>
      </c>
      <c r="J417" s="90" t="s">
        <v>67</v>
      </c>
    </row>
    <row r="418" spans="1:10" ht="15" customHeight="1">
      <c r="A418" s="86" t="s">
        <v>413</v>
      </c>
      <c r="B418" s="94">
        <v>21.5</v>
      </c>
      <c r="C418" s="95">
        <v>16</v>
      </c>
      <c r="D418" s="88">
        <v>5.5</v>
      </c>
      <c r="E418" s="89">
        <v>480</v>
      </c>
      <c r="F418" s="90" t="s">
        <v>809</v>
      </c>
      <c r="G418" s="96">
        <v>328</v>
      </c>
      <c r="H418" s="91">
        <v>-0.31666666666666665</v>
      </c>
      <c r="I418" s="92">
        <f t="shared" si="6"/>
        <v>0.6833333333333333</v>
      </c>
      <c r="J418" s="90" t="s">
        <v>67</v>
      </c>
    </row>
    <row r="419" spans="1:10" ht="15" customHeight="1">
      <c r="A419" s="86" t="s">
        <v>728</v>
      </c>
      <c r="B419" s="94">
        <v>30</v>
      </c>
      <c r="C419" s="95">
        <v>23</v>
      </c>
      <c r="D419" s="88">
        <v>7</v>
      </c>
      <c r="E419" s="89">
        <v>690</v>
      </c>
      <c r="F419" s="90" t="s">
        <v>810</v>
      </c>
      <c r="G419" s="96">
        <v>471</v>
      </c>
      <c r="H419" s="91">
        <v>-0.31739130434782614</v>
      </c>
      <c r="I419" s="92">
        <f t="shared" si="6"/>
        <v>0.6826086956521739</v>
      </c>
      <c r="J419" s="90" t="s">
        <v>67</v>
      </c>
    </row>
    <row r="420" spans="1:10" ht="15" customHeight="1">
      <c r="A420" s="86" t="s">
        <v>319</v>
      </c>
      <c r="B420" s="94">
        <v>54</v>
      </c>
      <c r="C420" s="95">
        <v>41</v>
      </c>
      <c r="D420" s="88">
        <v>13</v>
      </c>
      <c r="E420" s="89">
        <v>1230</v>
      </c>
      <c r="F420" s="90" t="s">
        <v>879</v>
      </c>
      <c r="G420" s="96">
        <v>838</v>
      </c>
      <c r="H420" s="91">
        <v>-0.31869918699186994</v>
      </c>
      <c r="I420" s="92">
        <f t="shared" si="6"/>
        <v>0.6813008130081301</v>
      </c>
      <c r="J420" s="90" t="s">
        <v>67</v>
      </c>
    </row>
    <row r="421" spans="1:12" ht="15" customHeight="1">
      <c r="A421" s="86" t="s">
        <v>543</v>
      </c>
      <c r="B421" s="94">
        <v>31.5</v>
      </c>
      <c r="C421" s="95">
        <v>24</v>
      </c>
      <c r="D421" s="88">
        <v>7.5</v>
      </c>
      <c r="E421" s="89">
        <v>720</v>
      </c>
      <c r="F421" s="90" t="s">
        <v>827</v>
      </c>
      <c r="G421" s="96">
        <v>490</v>
      </c>
      <c r="H421" s="91">
        <v>-0.3194444444444444</v>
      </c>
      <c r="I421" s="92">
        <f t="shared" si="6"/>
        <v>0.6805555555555556</v>
      </c>
      <c r="J421" s="90" t="s">
        <v>67</v>
      </c>
      <c r="L421" s="93"/>
    </row>
    <row r="422" spans="1:10" ht="15" customHeight="1">
      <c r="A422" s="86" t="s">
        <v>175</v>
      </c>
      <c r="B422" s="87">
        <v>16.5</v>
      </c>
      <c r="C422" s="88" t="s">
        <v>805</v>
      </c>
      <c r="D422" s="88" t="s">
        <v>805</v>
      </c>
      <c r="E422" s="89">
        <v>396</v>
      </c>
      <c r="F422" s="90" t="s">
        <v>907</v>
      </c>
      <c r="G422" s="89">
        <v>269</v>
      </c>
      <c r="H422" s="91">
        <v>-0.3207070707070707</v>
      </c>
      <c r="I422" s="92">
        <f t="shared" si="6"/>
        <v>0.6792929292929293</v>
      </c>
      <c r="J422" s="90" t="s">
        <v>67</v>
      </c>
    </row>
    <row r="423" spans="1:10" ht="15" customHeight="1">
      <c r="A423" s="86" t="s">
        <v>211</v>
      </c>
      <c r="B423" s="94">
        <v>32</v>
      </c>
      <c r="C423" s="95">
        <v>24</v>
      </c>
      <c r="D423" s="88">
        <v>8</v>
      </c>
      <c r="E423" s="89">
        <v>720</v>
      </c>
      <c r="F423" s="90" t="s">
        <v>827</v>
      </c>
      <c r="G423" s="96">
        <v>488</v>
      </c>
      <c r="H423" s="91">
        <v>-0.3222222222222222</v>
      </c>
      <c r="I423" s="92">
        <f t="shared" si="6"/>
        <v>0.6777777777777778</v>
      </c>
      <c r="J423" s="90" t="s">
        <v>67</v>
      </c>
    </row>
    <row r="424" spans="1:10" ht="15" customHeight="1">
      <c r="A424" s="86" t="s">
        <v>537</v>
      </c>
      <c r="B424" s="87">
        <v>72</v>
      </c>
      <c r="C424" s="88" t="s">
        <v>805</v>
      </c>
      <c r="D424" s="88" t="s">
        <v>805</v>
      </c>
      <c r="E424" s="89">
        <v>1728</v>
      </c>
      <c r="F424" s="90" t="s">
        <v>908</v>
      </c>
      <c r="G424" s="89">
        <v>1167</v>
      </c>
      <c r="H424" s="91">
        <v>-0.3246527777777778</v>
      </c>
      <c r="I424" s="92">
        <f t="shared" si="6"/>
        <v>0.6753472222222222</v>
      </c>
      <c r="J424" s="90" t="s">
        <v>67</v>
      </c>
    </row>
    <row r="425" spans="1:12" ht="15" customHeight="1">
      <c r="A425" s="86" t="s">
        <v>787</v>
      </c>
      <c r="B425" s="87">
        <v>26</v>
      </c>
      <c r="C425" s="88" t="s">
        <v>805</v>
      </c>
      <c r="D425" s="88" t="s">
        <v>805</v>
      </c>
      <c r="E425" s="89">
        <v>624</v>
      </c>
      <c r="F425" s="90" t="s">
        <v>875</v>
      </c>
      <c r="G425" s="89">
        <v>419</v>
      </c>
      <c r="H425" s="91">
        <v>-0.3285256410256411</v>
      </c>
      <c r="I425" s="92">
        <f t="shared" si="6"/>
        <v>0.6714743589743589</v>
      </c>
      <c r="J425" s="90" t="s">
        <v>67</v>
      </c>
      <c r="L425" s="93"/>
    </row>
    <row r="426" spans="1:10" ht="15" customHeight="1">
      <c r="A426" s="86" t="s">
        <v>398</v>
      </c>
      <c r="B426" s="94">
        <v>21.5</v>
      </c>
      <c r="C426" s="95">
        <v>16</v>
      </c>
      <c r="D426" s="88">
        <v>5.5</v>
      </c>
      <c r="E426" s="89">
        <v>480</v>
      </c>
      <c r="F426" s="90" t="s">
        <v>809</v>
      </c>
      <c r="G426" s="96">
        <v>322</v>
      </c>
      <c r="H426" s="91">
        <v>-0.3291666666666667</v>
      </c>
      <c r="I426" s="92">
        <f t="shared" si="6"/>
        <v>0.6708333333333333</v>
      </c>
      <c r="J426" s="90" t="s">
        <v>67</v>
      </c>
    </row>
    <row r="427" spans="1:10" ht="15" customHeight="1">
      <c r="A427" s="86" t="s">
        <v>597</v>
      </c>
      <c r="B427" s="94">
        <v>41</v>
      </c>
      <c r="C427" s="95">
        <v>31</v>
      </c>
      <c r="D427" s="88">
        <v>10</v>
      </c>
      <c r="E427" s="89">
        <v>930</v>
      </c>
      <c r="F427" s="90" t="s">
        <v>829</v>
      </c>
      <c r="G427" s="96">
        <v>622</v>
      </c>
      <c r="H427" s="91">
        <v>-0.3311827956989247</v>
      </c>
      <c r="I427" s="92">
        <f t="shared" si="6"/>
        <v>0.6688172043010753</v>
      </c>
      <c r="J427" s="90" t="s">
        <v>67</v>
      </c>
    </row>
    <row r="428" spans="1:10" ht="15" customHeight="1">
      <c r="A428" s="86" t="s">
        <v>224</v>
      </c>
      <c r="B428" s="94">
        <v>39.5</v>
      </c>
      <c r="C428" s="95">
        <v>30</v>
      </c>
      <c r="D428" s="88">
        <v>9.5</v>
      </c>
      <c r="E428" s="89">
        <v>900</v>
      </c>
      <c r="F428" s="90" t="s">
        <v>840</v>
      </c>
      <c r="G428" s="96">
        <v>599</v>
      </c>
      <c r="H428" s="91">
        <v>-0.33444444444444443</v>
      </c>
      <c r="I428" s="92">
        <f t="shared" si="6"/>
        <v>0.6655555555555556</v>
      </c>
      <c r="J428" s="90" t="s">
        <v>67</v>
      </c>
    </row>
    <row r="429" spans="1:10" ht="15" customHeight="1">
      <c r="A429" s="86" t="s">
        <v>148</v>
      </c>
      <c r="B429" s="94">
        <v>25.5</v>
      </c>
      <c r="C429" s="95">
        <v>19</v>
      </c>
      <c r="D429" s="88">
        <v>6.5</v>
      </c>
      <c r="E429" s="89">
        <v>570</v>
      </c>
      <c r="F429" s="90" t="s">
        <v>823</v>
      </c>
      <c r="G429" s="96">
        <v>379</v>
      </c>
      <c r="H429" s="91">
        <v>-0.33508771929824566</v>
      </c>
      <c r="I429" s="92">
        <f t="shared" si="6"/>
        <v>0.6649122807017543</v>
      </c>
      <c r="J429" s="90" t="s">
        <v>67</v>
      </c>
    </row>
    <row r="430" spans="1:12" ht="15" customHeight="1">
      <c r="A430" s="86" t="s">
        <v>419</v>
      </c>
      <c r="B430" s="94">
        <v>42</v>
      </c>
      <c r="C430" s="95">
        <v>32</v>
      </c>
      <c r="D430" s="88">
        <v>10</v>
      </c>
      <c r="E430" s="89">
        <v>960</v>
      </c>
      <c r="F430" s="90" t="s">
        <v>836</v>
      </c>
      <c r="G430" s="96">
        <v>638</v>
      </c>
      <c r="H430" s="91">
        <v>-0.3354166666666667</v>
      </c>
      <c r="I430" s="92">
        <f t="shared" si="6"/>
        <v>0.6645833333333333</v>
      </c>
      <c r="J430" s="90" t="s">
        <v>67</v>
      </c>
      <c r="L430" s="93"/>
    </row>
    <row r="431" spans="1:10" ht="15" customHeight="1">
      <c r="A431" s="86" t="s">
        <v>722</v>
      </c>
      <c r="B431" s="94">
        <v>38</v>
      </c>
      <c r="C431" s="95">
        <v>29</v>
      </c>
      <c r="D431" s="88">
        <v>9</v>
      </c>
      <c r="E431" s="89">
        <v>870</v>
      </c>
      <c r="F431" s="90" t="s">
        <v>815</v>
      </c>
      <c r="G431" s="96">
        <v>578</v>
      </c>
      <c r="H431" s="91">
        <v>-0.33563218390804594</v>
      </c>
      <c r="I431" s="92">
        <f t="shared" si="6"/>
        <v>0.664367816091954</v>
      </c>
      <c r="J431" s="90" t="s">
        <v>67</v>
      </c>
    </row>
    <row r="432" spans="1:10" ht="15" customHeight="1">
      <c r="A432" s="86" t="s">
        <v>387</v>
      </c>
      <c r="B432" s="94">
        <v>30.5</v>
      </c>
      <c r="C432" s="95">
        <v>23</v>
      </c>
      <c r="D432" s="88">
        <v>7.5</v>
      </c>
      <c r="E432" s="89">
        <v>690</v>
      </c>
      <c r="F432" s="90" t="s">
        <v>810</v>
      </c>
      <c r="G432" s="96">
        <v>458</v>
      </c>
      <c r="H432" s="91">
        <v>-0.336231884057971</v>
      </c>
      <c r="I432" s="92">
        <f t="shared" si="6"/>
        <v>0.663768115942029</v>
      </c>
      <c r="J432" s="90" t="s">
        <v>67</v>
      </c>
    </row>
    <row r="433" spans="1:10" ht="15" customHeight="1">
      <c r="A433" s="86" t="s">
        <v>563</v>
      </c>
      <c r="B433" s="94">
        <v>19.5</v>
      </c>
      <c r="C433" s="95">
        <v>14</v>
      </c>
      <c r="D433" s="88">
        <v>5.5</v>
      </c>
      <c r="E433" s="89">
        <v>420</v>
      </c>
      <c r="F433" s="90" t="s">
        <v>820</v>
      </c>
      <c r="G433" s="96">
        <v>278</v>
      </c>
      <c r="H433" s="91">
        <v>-0.3380952380952381</v>
      </c>
      <c r="I433" s="92">
        <f t="shared" si="6"/>
        <v>0.6619047619047619</v>
      </c>
      <c r="J433" s="90" t="s">
        <v>67</v>
      </c>
    </row>
    <row r="434" spans="1:10" ht="15" customHeight="1">
      <c r="A434" s="86" t="s">
        <v>140</v>
      </c>
      <c r="B434" s="94">
        <v>36</v>
      </c>
      <c r="C434" s="95">
        <v>27</v>
      </c>
      <c r="D434" s="88">
        <v>9</v>
      </c>
      <c r="E434" s="89">
        <v>810</v>
      </c>
      <c r="F434" s="90" t="s">
        <v>842</v>
      </c>
      <c r="G434" s="96">
        <v>535</v>
      </c>
      <c r="H434" s="91">
        <v>-0.3395061728395061</v>
      </c>
      <c r="I434" s="92">
        <f t="shared" si="6"/>
        <v>0.6604938271604939</v>
      </c>
      <c r="J434" s="90" t="s">
        <v>67</v>
      </c>
    </row>
    <row r="435" spans="1:12" ht="15" customHeight="1">
      <c r="A435" s="86" t="s">
        <v>406</v>
      </c>
      <c r="B435" s="94">
        <v>46</v>
      </c>
      <c r="C435" s="95">
        <v>35</v>
      </c>
      <c r="D435" s="88">
        <v>11</v>
      </c>
      <c r="E435" s="89">
        <v>1050</v>
      </c>
      <c r="F435" s="90" t="s">
        <v>825</v>
      </c>
      <c r="G435" s="96">
        <v>692</v>
      </c>
      <c r="H435" s="91">
        <v>-0.340952380952381</v>
      </c>
      <c r="I435" s="92">
        <f t="shared" si="6"/>
        <v>0.659047619047619</v>
      </c>
      <c r="J435" s="90" t="s">
        <v>67</v>
      </c>
      <c r="L435" s="93"/>
    </row>
    <row r="436" spans="1:10" ht="15" customHeight="1">
      <c r="A436" s="86" t="s">
        <v>678</v>
      </c>
      <c r="B436" s="87">
        <v>84</v>
      </c>
      <c r="C436" s="88" t="s">
        <v>805</v>
      </c>
      <c r="D436" s="88" t="s">
        <v>805</v>
      </c>
      <c r="E436" s="89">
        <v>2016</v>
      </c>
      <c r="F436" s="90" t="s">
        <v>867</v>
      </c>
      <c r="G436" s="89">
        <v>1328</v>
      </c>
      <c r="H436" s="91">
        <v>-0.3412698412698413</v>
      </c>
      <c r="I436" s="92">
        <f t="shared" si="6"/>
        <v>0.6587301587301587</v>
      </c>
      <c r="J436" s="90" t="s">
        <v>67</v>
      </c>
    </row>
    <row r="437" spans="1:10" ht="15" customHeight="1">
      <c r="A437" s="86" t="s">
        <v>122</v>
      </c>
      <c r="B437" s="94">
        <v>36</v>
      </c>
      <c r="C437" s="95">
        <v>27</v>
      </c>
      <c r="D437" s="88">
        <v>9</v>
      </c>
      <c r="E437" s="89">
        <v>810</v>
      </c>
      <c r="F437" s="90" t="s">
        <v>842</v>
      </c>
      <c r="G437" s="96">
        <v>532</v>
      </c>
      <c r="H437" s="91">
        <v>-0.3432098765432099</v>
      </c>
      <c r="I437" s="92">
        <f t="shared" si="6"/>
        <v>0.6567901234567901</v>
      </c>
      <c r="J437" s="90" t="s">
        <v>67</v>
      </c>
    </row>
    <row r="438" spans="1:10" ht="15" customHeight="1">
      <c r="A438" s="86" t="s">
        <v>98</v>
      </c>
      <c r="B438" s="94">
        <v>17.5</v>
      </c>
      <c r="C438" s="95">
        <v>13</v>
      </c>
      <c r="D438" s="88">
        <v>4.5</v>
      </c>
      <c r="E438" s="89">
        <v>390</v>
      </c>
      <c r="F438" s="90" t="s">
        <v>816</v>
      </c>
      <c r="G438" s="96">
        <v>256</v>
      </c>
      <c r="H438" s="91">
        <v>-0.3435897435897436</v>
      </c>
      <c r="I438" s="92">
        <f t="shared" si="6"/>
        <v>0.6564102564102564</v>
      </c>
      <c r="J438" s="90" t="s">
        <v>67</v>
      </c>
    </row>
    <row r="439" spans="1:10" ht="15" customHeight="1">
      <c r="A439" s="86" t="s">
        <v>200</v>
      </c>
      <c r="B439" s="94">
        <v>42</v>
      </c>
      <c r="C439" s="95">
        <v>32</v>
      </c>
      <c r="D439" s="88">
        <v>10</v>
      </c>
      <c r="E439" s="89">
        <v>960</v>
      </c>
      <c r="F439" s="90" t="s">
        <v>836</v>
      </c>
      <c r="G439" s="96">
        <v>630</v>
      </c>
      <c r="H439" s="91">
        <v>-0.34375</v>
      </c>
      <c r="I439" s="92">
        <f t="shared" si="6"/>
        <v>0.65625</v>
      </c>
      <c r="J439" s="90" t="s">
        <v>67</v>
      </c>
    </row>
    <row r="440" spans="1:10" ht="15" customHeight="1">
      <c r="A440" s="86" t="s">
        <v>648</v>
      </c>
      <c r="B440" s="94">
        <v>35</v>
      </c>
      <c r="C440" s="95">
        <v>26</v>
      </c>
      <c r="D440" s="88">
        <v>9</v>
      </c>
      <c r="E440" s="89">
        <v>780</v>
      </c>
      <c r="F440" s="90" t="s">
        <v>811</v>
      </c>
      <c r="G440" s="96">
        <v>510</v>
      </c>
      <c r="H440" s="91">
        <v>-0.34615384615384615</v>
      </c>
      <c r="I440" s="92">
        <f t="shared" si="6"/>
        <v>0.6538461538461539</v>
      </c>
      <c r="J440" s="90" t="s">
        <v>67</v>
      </c>
    </row>
    <row r="441" spans="1:10" ht="15" customHeight="1">
      <c r="A441" s="86" t="s">
        <v>132</v>
      </c>
      <c r="B441" s="87">
        <v>24</v>
      </c>
      <c r="C441" s="88" t="s">
        <v>805</v>
      </c>
      <c r="D441" s="88" t="s">
        <v>805</v>
      </c>
      <c r="E441" s="89">
        <v>576</v>
      </c>
      <c r="F441" s="90" t="s">
        <v>902</v>
      </c>
      <c r="G441" s="89">
        <v>376</v>
      </c>
      <c r="H441" s="91">
        <v>-0.3472222222222222</v>
      </c>
      <c r="I441" s="92">
        <f t="shared" si="6"/>
        <v>0.6527777777777778</v>
      </c>
      <c r="J441" s="90" t="s">
        <v>67</v>
      </c>
    </row>
    <row r="442" spans="1:10" ht="15" customHeight="1">
      <c r="A442" s="86" t="s">
        <v>702</v>
      </c>
      <c r="B442" s="94">
        <v>10</v>
      </c>
      <c r="C442" s="95">
        <v>7</v>
      </c>
      <c r="D442" s="88">
        <v>3</v>
      </c>
      <c r="E442" s="89">
        <v>210</v>
      </c>
      <c r="F442" s="90" t="s">
        <v>831</v>
      </c>
      <c r="G442" s="96">
        <v>137</v>
      </c>
      <c r="H442" s="91">
        <v>-0.3476190476190476</v>
      </c>
      <c r="I442" s="92">
        <f t="shared" si="6"/>
        <v>0.6523809523809524</v>
      </c>
      <c r="J442" s="90" t="s">
        <v>67</v>
      </c>
    </row>
    <row r="443" spans="1:10" ht="15" customHeight="1">
      <c r="A443" s="86" t="s">
        <v>569</v>
      </c>
      <c r="B443" s="94">
        <v>31.5</v>
      </c>
      <c r="C443" s="95">
        <v>24</v>
      </c>
      <c r="D443" s="88">
        <v>7.5</v>
      </c>
      <c r="E443" s="89">
        <v>720</v>
      </c>
      <c r="F443" s="90" t="s">
        <v>827</v>
      </c>
      <c r="G443" s="96">
        <v>468</v>
      </c>
      <c r="H443" s="91">
        <v>-0.35</v>
      </c>
      <c r="I443" s="92">
        <f t="shared" si="6"/>
        <v>0.65</v>
      </c>
      <c r="J443" s="90" t="s">
        <v>67</v>
      </c>
    </row>
    <row r="444" spans="1:10" ht="15" customHeight="1">
      <c r="A444" s="86" t="s">
        <v>769</v>
      </c>
      <c r="B444" s="94">
        <v>25</v>
      </c>
      <c r="C444" s="95">
        <v>19</v>
      </c>
      <c r="D444" s="88">
        <v>6</v>
      </c>
      <c r="E444" s="89">
        <v>570</v>
      </c>
      <c r="F444" s="90" t="s">
        <v>823</v>
      </c>
      <c r="G444" s="96">
        <v>370</v>
      </c>
      <c r="H444" s="91">
        <v>-0.3508771929824561</v>
      </c>
      <c r="I444" s="92">
        <f t="shared" si="6"/>
        <v>0.6491228070175439</v>
      </c>
      <c r="J444" s="90" t="s">
        <v>67</v>
      </c>
    </row>
    <row r="445" spans="1:12" ht="15" customHeight="1">
      <c r="A445" s="86" t="s">
        <v>655</v>
      </c>
      <c r="B445" s="87">
        <v>26</v>
      </c>
      <c r="C445" s="88" t="s">
        <v>805</v>
      </c>
      <c r="D445" s="88" t="s">
        <v>805</v>
      </c>
      <c r="E445" s="89">
        <v>624</v>
      </c>
      <c r="F445" s="90" t="s">
        <v>875</v>
      </c>
      <c r="G445" s="89">
        <v>405</v>
      </c>
      <c r="H445" s="91">
        <v>-0.35096153846153844</v>
      </c>
      <c r="I445" s="92">
        <f t="shared" si="6"/>
        <v>0.6490384615384616</v>
      </c>
      <c r="J445" s="90" t="s">
        <v>67</v>
      </c>
      <c r="L445" s="93"/>
    </row>
    <row r="446" spans="1:10" ht="15" customHeight="1">
      <c r="A446" s="86" t="s">
        <v>470</v>
      </c>
      <c r="B446" s="94">
        <v>33</v>
      </c>
      <c r="C446" s="95">
        <v>25</v>
      </c>
      <c r="D446" s="88">
        <v>8</v>
      </c>
      <c r="E446" s="89">
        <v>750</v>
      </c>
      <c r="F446" s="90" t="s">
        <v>843</v>
      </c>
      <c r="G446" s="96">
        <v>486</v>
      </c>
      <c r="H446" s="91">
        <v>-0.352</v>
      </c>
      <c r="I446" s="92">
        <f t="shared" si="6"/>
        <v>0.648</v>
      </c>
      <c r="J446" s="90" t="s">
        <v>67</v>
      </c>
    </row>
    <row r="447" spans="1:10" ht="15" customHeight="1">
      <c r="A447" s="86" t="s">
        <v>650</v>
      </c>
      <c r="B447" s="94">
        <v>21</v>
      </c>
      <c r="C447" s="95">
        <v>16</v>
      </c>
      <c r="D447" s="88">
        <v>5</v>
      </c>
      <c r="E447" s="89">
        <v>480</v>
      </c>
      <c r="F447" s="90" t="s">
        <v>809</v>
      </c>
      <c r="G447" s="96">
        <v>311</v>
      </c>
      <c r="H447" s="91">
        <v>-0.3520833333333333</v>
      </c>
      <c r="I447" s="92">
        <f t="shared" si="6"/>
        <v>0.6479166666666667</v>
      </c>
      <c r="J447" s="90" t="s">
        <v>67</v>
      </c>
    </row>
    <row r="448" spans="1:10" ht="15" customHeight="1">
      <c r="A448" s="86" t="s">
        <v>775</v>
      </c>
      <c r="B448" s="94">
        <v>34</v>
      </c>
      <c r="C448" s="95">
        <v>26</v>
      </c>
      <c r="D448" s="88">
        <v>8</v>
      </c>
      <c r="E448" s="89">
        <v>780</v>
      </c>
      <c r="F448" s="90" t="s">
        <v>811</v>
      </c>
      <c r="G448" s="96">
        <v>503</v>
      </c>
      <c r="H448" s="91">
        <v>-0.3551282051282051</v>
      </c>
      <c r="I448" s="92">
        <f t="shared" si="6"/>
        <v>0.6448717948717949</v>
      </c>
      <c r="J448" s="90" t="s">
        <v>67</v>
      </c>
    </row>
    <row r="449" spans="1:10" ht="15" customHeight="1">
      <c r="A449" s="86" t="s">
        <v>126</v>
      </c>
      <c r="B449" s="94">
        <v>21</v>
      </c>
      <c r="C449" s="95">
        <v>16</v>
      </c>
      <c r="D449" s="88">
        <v>5</v>
      </c>
      <c r="E449" s="89">
        <v>480</v>
      </c>
      <c r="F449" s="90" t="s">
        <v>809</v>
      </c>
      <c r="G449" s="96">
        <v>307</v>
      </c>
      <c r="H449" s="91">
        <v>-0.3604166666666667</v>
      </c>
      <c r="I449" s="92">
        <f t="shared" si="6"/>
        <v>0.6395833333333333</v>
      </c>
      <c r="J449" s="90" t="s">
        <v>67</v>
      </c>
    </row>
    <row r="450" spans="1:10" ht="15" customHeight="1">
      <c r="A450" s="86" t="s">
        <v>227</v>
      </c>
      <c r="B450" s="94">
        <v>19.5</v>
      </c>
      <c r="C450" s="95">
        <v>14</v>
      </c>
      <c r="D450" s="88">
        <v>5.5</v>
      </c>
      <c r="E450" s="89">
        <v>420</v>
      </c>
      <c r="F450" s="90" t="s">
        <v>820</v>
      </c>
      <c r="G450" s="96">
        <v>268</v>
      </c>
      <c r="H450" s="91">
        <v>-0.36190476190476195</v>
      </c>
      <c r="I450" s="92">
        <f t="shared" si="6"/>
        <v>0.638095238095238</v>
      </c>
      <c r="J450" s="90" t="s">
        <v>67</v>
      </c>
    </row>
    <row r="451" spans="1:10" ht="15" customHeight="1">
      <c r="A451" s="86" t="s">
        <v>310</v>
      </c>
      <c r="B451" s="94">
        <v>30</v>
      </c>
      <c r="C451" s="95">
        <v>23</v>
      </c>
      <c r="D451" s="88">
        <v>7</v>
      </c>
      <c r="E451" s="89">
        <v>690</v>
      </c>
      <c r="F451" s="90" t="s">
        <v>810</v>
      </c>
      <c r="G451" s="96">
        <v>440</v>
      </c>
      <c r="H451" s="91">
        <v>-0.3623188405797102</v>
      </c>
      <c r="I451" s="92">
        <f aca="true" t="shared" si="7" ref="I451:I514">H451+1</f>
        <v>0.6376811594202898</v>
      </c>
      <c r="J451" s="90" t="s">
        <v>67</v>
      </c>
    </row>
    <row r="452" spans="1:10" ht="15" customHeight="1">
      <c r="A452" s="86" t="s">
        <v>97</v>
      </c>
      <c r="B452" s="94">
        <v>37.5</v>
      </c>
      <c r="C452" s="95">
        <v>28</v>
      </c>
      <c r="D452" s="88">
        <v>9.5</v>
      </c>
      <c r="E452" s="89">
        <v>840</v>
      </c>
      <c r="F452" s="90" t="s">
        <v>841</v>
      </c>
      <c r="G452" s="96">
        <v>533</v>
      </c>
      <c r="H452" s="91">
        <v>-0.3654761904761905</v>
      </c>
      <c r="I452" s="92">
        <f t="shared" si="7"/>
        <v>0.6345238095238095</v>
      </c>
      <c r="J452" s="90" t="s">
        <v>67</v>
      </c>
    </row>
    <row r="453" spans="1:12" ht="15" customHeight="1">
      <c r="A453" s="86" t="s">
        <v>233</v>
      </c>
      <c r="B453" s="94">
        <v>49</v>
      </c>
      <c r="C453" s="95">
        <v>37</v>
      </c>
      <c r="D453" s="88">
        <v>12</v>
      </c>
      <c r="E453" s="89">
        <v>1110</v>
      </c>
      <c r="F453" s="90" t="s">
        <v>861</v>
      </c>
      <c r="G453" s="96">
        <v>704</v>
      </c>
      <c r="H453" s="91">
        <v>-0.3657657657657658</v>
      </c>
      <c r="I453" s="92">
        <f t="shared" si="7"/>
        <v>0.6342342342342342</v>
      </c>
      <c r="J453" s="90" t="s">
        <v>67</v>
      </c>
      <c r="L453" s="93"/>
    </row>
    <row r="454" spans="1:12" ht="15" customHeight="1">
      <c r="A454" s="86" t="s">
        <v>349</v>
      </c>
      <c r="B454" s="94">
        <v>49</v>
      </c>
      <c r="C454" s="95">
        <v>37</v>
      </c>
      <c r="D454" s="88">
        <v>12</v>
      </c>
      <c r="E454" s="89">
        <v>1110</v>
      </c>
      <c r="F454" s="90" t="s">
        <v>861</v>
      </c>
      <c r="G454" s="96">
        <v>703</v>
      </c>
      <c r="H454" s="91">
        <v>-0.3666666666666667</v>
      </c>
      <c r="I454" s="92">
        <f t="shared" si="7"/>
        <v>0.6333333333333333</v>
      </c>
      <c r="J454" s="90" t="s">
        <v>67</v>
      </c>
      <c r="L454" s="93"/>
    </row>
    <row r="455" spans="1:10" ht="15" customHeight="1">
      <c r="A455" s="86" t="s">
        <v>313</v>
      </c>
      <c r="B455" s="94">
        <v>37.5</v>
      </c>
      <c r="C455" s="95">
        <v>28</v>
      </c>
      <c r="D455" s="88">
        <v>9.5</v>
      </c>
      <c r="E455" s="89">
        <v>840</v>
      </c>
      <c r="F455" s="90" t="s">
        <v>841</v>
      </c>
      <c r="G455" s="96">
        <v>529</v>
      </c>
      <c r="H455" s="91">
        <v>-0.37023809523809526</v>
      </c>
      <c r="I455" s="92">
        <f t="shared" si="7"/>
        <v>0.6297619047619047</v>
      </c>
      <c r="J455" s="90" t="s">
        <v>67</v>
      </c>
    </row>
    <row r="456" spans="1:10" ht="15" customHeight="1">
      <c r="A456" s="86" t="s">
        <v>464</v>
      </c>
      <c r="B456" s="94">
        <v>16.5</v>
      </c>
      <c r="C456" s="95">
        <v>12</v>
      </c>
      <c r="D456" s="88">
        <v>4.5</v>
      </c>
      <c r="E456" s="89">
        <v>360</v>
      </c>
      <c r="F456" s="90" t="s">
        <v>837</v>
      </c>
      <c r="G456" s="96">
        <v>245</v>
      </c>
      <c r="H456" s="91">
        <v>-0.32</v>
      </c>
      <c r="I456" s="92">
        <f t="shared" si="7"/>
        <v>0.6799999999999999</v>
      </c>
      <c r="J456" s="90" t="s">
        <v>67</v>
      </c>
    </row>
    <row r="457" spans="1:10" ht="15" customHeight="1">
      <c r="A457" s="86" t="s">
        <v>297</v>
      </c>
      <c r="B457" s="94">
        <v>29.5</v>
      </c>
      <c r="C457" s="95">
        <v>22</v>
      </c>
      <c r="D457" s="88">
        <v>7.5</v>
      </c>
      <c r="E457" s="89">
        <v>660</v>
      </c>
      <c r="F457" s="90" t="s">
        <v>812</v>
      </c>
      <c r="G457" s="96">
        <v>414</v>
      </c>
      <c r="H457" s="91">
        <v>-0.3727272727272727</v>
      </c>
      <c r="I457" s="92">
        <f t="shared" si="7"/>
        <v>0.6272727272727273</v>
      </c>
      <c r="J457" s="90" t="s">
        <v>67</v>
      </c>
    </row>
    <row r="458" spans="1:12" ht="15" customHeight="1">
      <c r="A458" s="86" t="s">
        <v>219</v>
      </c>
      <c r="B458" s="94">
        <v>35.5</v>
      </c>
      <c r="C458" s="95">
        <v>27</v>
      </c>
      <c r="D458" s="88">
        <v>8.5</v>
      </c>
      <c r="E458" s="89">
        <v>810</v>
      </c>
      <c r="F458" s="90" t="s">
        <v>842</v>
      </c>
      <c r="G458" s="96">
        <v>507</v>
      </c>
      <c r="H458" s="91">
        <v>-0.3740740740740741</v>
      </c>
      <c r="I458" s="92">
        <f t="shared" si="7"/>
        <v>0.6259259259259259</v>
      </c>
      <c r="J458" s="90" t="s">
        <v>67</v>
      </c>
      <c r="L458" s="93"/>
    </row>
    <row r="459" spans="1:12" ht="15" customHeight="1">
      <c r="A459" s="86" t="s">
        <v>89</v>
      </c>
      <c r="B459" s="94">
        <v>24</v>
      </c>
      <c r="C459" s="95">
        <v>18</v>
      </c>
      <c r="D459" s="88">
        <v>6</v>
      </c>
      <c r="E459" s="89">
        <v>540</v>
      </c>
      <c r="F459" s="90" t="s">
        <v>817</v>
      </c>
      <c r="G459" s="96">
        <v>338</v>
      </c>
      <c r="H459" s="91">
        <v>-0.3740740740740741</v>
      </c>
      <c r="I459" s="92">
        <f t="shared" si="7"/>
        <v>0.6259259259259259</v>
      </c>
      <c r="J459" s="90" t="s">
        <v>67</v>
      </c>
      <c r="L459" s="93"/>
    </row>
    <row r="460" spans="1:12" ht="15" customHeight="1">
      <c r="A460" s="86" t="s">
        <v>86</v>
      </c>
      <c r="B460" s="94">
        <v>23</v>
      </c>
      <c r="C460" s="95">
        <v>17</v>
      </c>
      <c r="D460" s="88">
        <v>6</v>
      </c>
      <c r="E460" s="89">
        <v>510</v>
      </c>
      <c r="F460" s="90" t="s">
        <v>833</v>
      </c>
      <c r="G460" s="96">
        <v>314</v>
      </c>
      <c r="H460" s="91">
        <v>-0.38431372549019605</v>
      </c>
      <c r="I460" s="92">
        <f t="shared" si="7"/>
        <v>0.615686274509804</v>
      </c>
      <c r="J460" s="90" t="s">
        <v>67</v>
      </c>
      <c r="L460" s="93"/>
    </row>
    <row r="461" spans="1:12" ht="15" customHeight="1">
      <c r="A461" s="86" t="s">
        <v>726</v>
      </c>
      <c r="B461" s="87">
        <v>16</v>
      </c>
      <c r="C461" s="88" t="s">
        <v>805</v>
      </c>
      <c r="D461" s="88" t="s">
        <v>805</v>
      </c>
      <c r="E461" s="89">
        <v>384</v>
      </c>
      <c r="F461" s="90" t="s">
        <v>909</v>
      </c>
      <c r="G461" s="89">
        <v>236</v>
      </c>
      <c r="H461" s="91">
        <v>-0.38541666666666663</v>
      </c>
      <c r="I461" s="92">
        <f t="shared" si="7"/>
        <v>0.6145833333333334</v>
      </c>
      <c r="J461" s="90" t="s">
        <v>67</v>
      </c>
      <c r="L461" s="93"/>
    </row>
    <row r="462" spans="1:12" ht="15" customHeight="1">
      <c r="A462" s="86" t="s">
        <v>791</v>
      </c>
      <c r="B462" s="87">
        <v>38</v>
      </c>
      <c r="C462" s="88" t="s">
        <v>805</v>
      </c>
      <c r="D462" s="88" t="s">
        <v>805</v>
      </c>
      <c r="E462" s="89">
        <v>912</v>
      </c>
      <c r="F462" s="90" t="s">
        <v>890</v>
      </c>
      <c r="G462" s="89">
        <v>559</v>
      </c>
      <c r="H462" s="91">
        <v>-0.38706140350877194</v>
      </c>
      <c r="I462" s="92">
        <f t="shared" si="7"/>
        <v>0.6129385964912281</v>
      </c>
      <c r="J462" s="90" t="s">
        <v>67</v>
      </c>
      <c r="L462" s="93"/>
    </row>
    <row r="463" spans="1:12" ht="15" customHeight="1">
      <c r="A463" s="86" t="s">
        <v>102</v>
      </c>
      <c r="B463" s="94">
        <v>34.5</v>
      </c>
      <c r="C463" s="95">
        <v>26</v>
      </c>
      <c r="D463" s="88">
        <v>8.5</v>
      </c>
      <c r="E463" s="89">
        <v>780</v>
      </c>
      <c r="F463" s="90" t="s">
        <v>811</v>
      </c>
      <c r="G463" s="96">
        <v>478</v>
      </c>
      <c r="H463" s="91">
        <v>-0.38717948717948714</v>
      </c>
      <c r="I463" s="92">
        <f t="shared" si="7"/>
        <v>0.6128205128205129</v>
      </c>
      <c r="J463" s="90" t="s">
        <v>67</v>
      </c>
      <c r="L463" s="93"/>
    </row>
    <row r="464" spans="1:12" ht="15" customHeight="1">
      <c r="A464" s="86" t="s">
        <v>173</v>
      </c>
      <c r="B464" s="87">
        <v>25</v>
      </c>
      <c r="C464" s="88" t="s">
        <v>805</v>
      </c>
      <c r="D464" s="88" t="s">
        <v>805</v>
      </c>
      <c r="E464" s="89">
        <v>600</v>
      </c>
      <c r="F464" s="90" t="s">
        <v>871</v>
      </c>
      <c r="G464" s="89">
        <v>367</v>
      </c>
      <c r="H464" s="91">
        <v>-0.3883333333333333</v>
      </c>
      <c r="I464" s="92">
        <f t="shared" si="7"/>
        <v>0.6116666666666667</v>
      </c>
      <c r="J464" s="90" t="s">
        <v>67</v>
      </c>
      <c r="L464" s="93"/>
    </row>
    <row r="465" spans="1:12" ht="15" customHeight="1">
      <c r="A465" s="86" t="s">
        <v>212</v>
      </c>
      <c r="B465" s="94">
        <v>41.5</v>
      </c>
      <c r="C465" s="95">
        <v>31</v>
      </c>
      <c r="D465" s="88">
        <v>10.5</v>
      </c>
      <c r="E465" s="89">
        <v>930</v>
      </c>
      <c r="F465" s="90" t="s">
        <v>829</v>
      </c>
      <c r="G465" s="96">
        <v>568</v>
      </c>
      <c r="H465" s="91">
        <v>-0.389247311827957</v>
      </c>
      <c r="I465" s="92">
        <f t="shared" si="7"/>
        <v>0.610752688172043</v>
      </c>
      <c r="J465" s="90" t="s">
        <v>67</v>
      </c>
      <c r="L465" s="93"/>
    </row>
    <row r="466" spans="1:12" ht="15" customHeight="1">
      <c r="A466" s="86" t="s">
        <v>488</v>
      </c>
      <c r="B466" s="94">
        <v>29</v>
      </c>
      <c r="C466" s="95">
        <v>22</v>
      </c>
      <c r="D466" s="88">
        <v>7</v>
      </c>
      <c r="E466" s="89">
        <v>660</v>
      </c>
      <c r="F466" s="90" t="s">
        <v>812</v>
      </c>
      <c r="G466" s="96">
        <v>403</v>
      </c>
      <c r="H466" s="91">
        <v>-0.3893939393939394</v>
      </c>
      <c r="I466" s="92">
        <f t="shared" si="7"/>
        <v>0.6106060606060606</v>
      </c>
      <c r="J466" s="90" t="s">
        <v>67</v>
      </c>
      <c r="L466" s="93"/>
    </row>
    <row r="467" spans="1:12" ht="15" customHeight="1">
      <c r="A467" s="86" t="s">
        <v>152</v>
      </c>
      <c r="B467" s="94">
        <v>40</v>
      </c>
      <c r="C467" s="95">
        <v>30</v>
      </c>
      <c r="D467" s="88">
        <v>10</v>
      </c>
      <c r="E467" s="89">
        <v>900</v>
      </c>
      <c r="F467" s="90" t="s">
        <v>840</v>
      </c>
      <c r="G467" s="96">
        <v>549</v>
      </c>
      <c r="H467" s="91">
        <v>-0.39</v>
      </c>
      <c r="I467" s="92">
        <f t="shared" si="7"/>
        <v>0.61</v>
      </c>
      <c r="J467" s="90" t="s">
        <v>67</v>
      </c>
      <c r="L467" s="93"/>
    </row>
    <row r="468" spans="1:12" ht="15" customHeight="1">
      <c r="A468" s="86" t="s">
        <v>586</v>
      </c>
      <c r="B468" s="94">
        <v>51</v>
      </c>
      <c r="C468" s="95">
        <v>39</v>
      </c>
      <c r="D468" s="88">
        <v>12</v>
      </c>
      <c r="E468" s="89">
        <v>1170</v>
      </c>
      <c r="F468" s="90" t="s">
        <v>847</v>
      </c>
      <c r="G468" s="96">
        <v>712</v>
      </c>
      <c r="H468" s="91">
        <v>-0.3914529914529915</v>
      </c>
      <c r="I468" s="92">
        <f t="shared" si="7"/>
        <v>0.6085470085470085</v>
      </c>
      <c r="J468" s="90" t="s">
        <v>67</v>
      </c>
      <c r="L468" s="93"/>
    </row>
    <row r="469" spans="1:12" ht="15" customHeight="1">
      <c r="A469" s="86" t="s">
        <v>574</v>
      </c>
      <c r="B469" s="94">
        <v>38.5</v>
      </c>
      <c r="C469" s="95">
        <v>29</v>
      </c>
      <c r="D469" s="88">
        <v>9.5</v>
      </c>
      <c r="E469" s="89">
        <v>870</v>
      </c>
      <c r="F469" s="90" t="s">
        <v>815</v>
      </c>
      <c r="G469" s="96">
        <v>529</v>
      </c>
      <c r="H469" s="91">
        <v>-0.3919540229885058</v>
      </c>
      <c r="I469" s="92">
        <f t="shared" si="7"/>
        <v>0.6080459770114942</v>
      </c>
      <c r="J469" s="90" t="s">
        <v>67</v>
      </c>
      <c r="L469" s="93"/>
    </row>
    <row r="470" spans="1:12" ht="15" customHeight="1">
      <c r="A470" s="86" t="s">
        <v>114</v>
      </c>
      <c r="B470" s="94">
        <v>38</v>
      </c>
      <c r="C470" s="95">
        <v>29</v>
      </c>
      <c r="D470" s="88">
        <v>9</v>
      </c>
      <c r="E470" s="89">
        <v>870</v>
      </c>
      <c r="F470" s="90" t="s">
        <v>815</v>
      </c>
      <c r="G470" s="96">
        <v>528</v>
      </c>
      <c r="H470" s="91">
        <v>-0.3931034482758621</v>
      </c>
      <c r="I470" s="92">
        <f t="shared" si="7"/>
        <v>0.6068965517241379</v>
      </c>
      <c r="J470" s="90" t="s">
        <v>67</v>
      </c>
      <c r="L470" s="93"/>
    </row>
    <row r="471" spans="1:12" ht="15" customHeight="1">
      <c r="A471" s="86" t="s">
        <v>489</v>
      </c>
      <c r="B471" s="94">
        <v>35</v>
      </c>
      <c r="C471" s="95">
        <v>26</v>
      </c>
      <c r="D471" s="88">
        <v>9</v>
      </c>
      <c r="E471" s="89">
        <v>780</v>
      </c>
      <c r="F471" s="90" t="s">
        <v>811</v>
      </c>
      <c r="G471" s="96">
        <v>471</v>
      </c>
      <c r="H471" s="91">
        <v>-0.3961538461538462</v>
      </c>
      <c r="I471" s="92">
        <f t="shared" si="7"/>
        <v>0.6038461538461538</v>
      </c>
      <c r="J471" s="90" t="s">
        <v>67</v>
      </c>
      <c r="L471" s="93"/>
    </row>
    <row r="472" spans="1:12" ht="15" customHeight="1">
      <c r="A472" s="86" t="s">
        <v>350</v>
      </c>
      <c r="B472" s="94">
        <v>24</v>
      </c>
      <c r="C472" s="95">
        <v>18</v>
      </c>
      <c r="D472" s="88">
        <v>6</v>
      </c>
      <c r="E472" s="89">
        <v>540</v>
      </c>
      <c r="F472" s="90" t="s">
        <v>817</v>
      </c>
      <c r="G472" s="96">
        <v>325</v>
      </c>
      <c r="H472" s="91">
        <v>-0.39814814814814814</v>
      </c>
      <c r="I472" s="92">
        <f t="shared" si="7"/>
        <v>0.6018518518518519</v>
      </c>
      <c r="J472" s="90" t="s">
        <v>67</v>
      </c>
      <c r="L472" s="93"/>
    </row>
    <row r="473" spans="1:12" ht="15" customHeight="1">
      <c r="A473" s="86" t="s">
        <v>395</v>
      </c>
      <c r="B473" s="94">
        <v>28.5</v>
      </c>
      <c r="C473" s="95">
        <v>21</v>
      </c>
      <c r="D473" s="88">
        <v>7.5</v>
      </c>
      <c r="E473" s="89">
        <v>630</v>
      </c>
      <c r="F473" s="90" t="s">
        <v>821</v>
      </c>
      <c r="G473" s="96">
        <v>378</v>
      </c>
      <c r="H473" s="91">
        <v>-0.4</v>
      </c>
      <c r="I473" s="92">
        <f t="shared" si="7"/>
        <v>0.6</v>
      </c>
      <c r="J473" s="90" t="s">
        <v>67</v>
      </c>
      <c r="L473" s="93"/>
    </row>
    <row r="474" spans="1:12" ht="15" customHeight="1">
      <c r="A474" s="86" t="s">
        <v>287</v>
      </c>
      <c r="B474" s="94">
        <v>16</v>
      </c>
      <c r="C474" s="95">
        <v>12</v>
      </c>
      <c r="D474" s="88">
        <v>4</v>
      </c>
      <c r="E474" s="89">
        <v>360</v>
      </c>
      <c r="F474" s="90" t="s">
        <v>837</v>
      </c>
      <c r="G474" s="96">
        <v>270</v>
      </c>
      <c r="H474" s="91">
        <v>-0.25</v>
      </c>
      <c r="I474" s="92">
        <f t="shared" si="7"/>
        <v>0.75</v>
      </c>
      <c r="J474" s="90" t="s">
        <v>67</v>
      </c>
      <c r="L474" s="93"/>
    </row>
    <row r="475" spans="1:12" ht="15" customHeight="1">
      <c r="A475" s="86" t="s">
        <v>237</v>
      </c>
      <c r="B475" s="94">
        <v>40.5</v>
      </c>
      <c r="C475" s="95">
        <v>31</v>
      </c>
      <c r="D475" s="88">
        <v>9.5</v>
      </c>
      <c r="E475" s="89">
        <v>930</v>
      </c>
      <c r="F475" s="90" t="s">
        <v>829</v>
      </c>
      <c r="G475" s="96">
        <v>558</v>
      </c>
      <c r="H475" s="91">
        <v>-0.4</v>
      </c>
      <c r="I475" s="92">
        <f t="shared" si="7"/>
        <v>0.6</v>
      </c>
      <c r="J475" s="90" t="s">
        <v>67</v>
      </c>
      <c r="L475" s="93"/>
    </row>
    <row r="476" spans="1:12" ht="15" customHeight="1">
      <c r="A476" s="86" t="s">
        <v>330</v>
      </c>
      <c r="B476" s="94">
        <v>39</v>
      </c>
      <c r="C476" s="95">
        <v>29</v>
      </c>
      <c r="D476" s="88">
        <v>10</v>
      </c>
      <c r="E476" s="89">
        <v>870</v>
      </c>
      <c r="F476" s="90" t="s">
        <v>815</v>
      </c>
      <c r="G476" s="96">
        <v>521</v>
      </c>
      <c r="H476" s="91">
        <v>-0.4011494252873563</v>
      </c>
      <c r="I476" s="92">
        <f t="shared" si="7"/>
        <v>0.5988505747126437</v>
      </c>
      <c r="J476" s="90" t="s">
        <v>67</v>
      </c>
      <c r="L476" s="93"/>
    </row>
    <row r="477" spans="1:12" ht="15" customHeight="1">
      <c r="A477" s="86" t="s">
        <v>653</v>
      </c>
      <c r="B477" s="87">
        <v>30</v>
      </c>
      <c r="C477" s="88" t="s">
        <v>805</v>
      </c>
      <c r="D477" s="88" t="s">
        <v>805</v>
      </c>
      <c r="E477" s="89">
        <v>720</v>
      </c>
      <c r="F477" s="90" t="s">
        <v>827</v>
      </c>
      <c r="G477" s="89">
        <v>430</v>
      </c>
      <c r="H477" s="91">
        <v>-0.4013888888888889</v>
      </c>
      <c r="I477" s="92">
        <f t="shared" si="7"/>
        <v>0.5986111111111111</v>
      </c>
      <c r="J477" s="90" t="s">
        <v>67</v>
      </c>
      <c r="L477" s="93"/>
    </row>
    <row r="478" spans="1:10" ht="15" customHeight="1">
      <c r="A478" s="86" t="s">
        <v>357</v>
      </c>
      <c r="B478" s="94">
        <v>53.5</v>
      </c>
      <c r="C478" s="95">
        <v>41</v>
      </c>
      <c r="D478" s="88">
        <v>12.5</v>
      </c>
      <c r="E478" s="89">
        <v>1230</v>
      </c>
      <c r="F478" s="90" t="s">
        <v>879</v>
      </c>
      <c r="G478" s="96">
        <v>732</v>
      </c>
      <c r="H478" s="91">
        <v>-0.40487804878048783</v>
      </c>
      <c r="I478" s="92">
        <f t="shared" si="7"/>
        <v>0.5951219512195122</v>
      </c>
      <c r="J478" s="90" t="s">
        <v>67</v>
      </c>
    </row>
    <row r="479" spans="1:10" ht="15" customHeight="1">
      <c r="A479" s="86" t="s">
        <v>226</v>
      </c>
      <c r="B479" s="94">
        <v>31</v>
      </c>
      <c r="C479" s="95">
        <v>23</v>
      </c>
      <c r="D479" s="88">
        <v>8</v>
      </c>
      <c r="E479" s="89">
        <v>690</v>
      </c>
      <c r="F479" s="90" t="s">
        <v>810</v>
      </c>
      <c r="G479" s="96">
        <v>408</v>
      </c>
      <c r="H479" s="91">
        <v>-0.408695652173913</v>
      </c>
      <c r="I479" s="92">
        <f t="shared" si="7"/>
        <v>0.591304347826087</v>
      </c>
      <c r="J479" s="90" t="s">
        <v>67</v>
      </c>
    </row>
    <row r="480" spans="1:12" ht="15" customHeight="1">
      <c r="A480" s="86" t="s">
        <v>171</v>
      </c>
      <c r="B480" s="87">
        <v>28</v>
      </c>
      <c r="C480" s="88" t="s">
        <v>805</v>
      </c>
      <c r="D480" s="88" t="s">
        <v>805</v>
      </c>
      <c r="E480" s="89">
        <v>672</v>
      </c>
      <c r="F480" s="90" t="s">
        <v>903</v>
      </c>
      <c r="G480" s="89">
        <v>397</v>
      </c>
      <c r="H480" s="91">
        <v>-0.40922619047619047</v>
      </c>
      <c r="I480" s="92">
        <f t="shared" si="7"/>
        <v>0.5907738095238095</v>
      </c>
      <c r="J480" s="90" t="s">
        <v>67</v>
      </c>
      <c r="L480" s="93"/>
    </row>
    <row r="481" spans="1:10" ht="15" customHeight="1">
      <c r="A481" s="86" t="s">
        <v>642</v>
      </c>
      <c r="B481" s="87">
        <v>27</v>
      </c>
      <c r="C481" s="88" t="s">
        <v>805</v>
      </c>
      <c r="D481" s="88" t="s">
        <v>805</v>
      </c>
      <c r="E481" s="89">
        <v>648</v>
      </c>
      <c r="F481" s="90" t="s">
        <v>895</v>
      </c>
      <c r="G481" s="89">
        <v>381</v>
      </c>
      <c r="H481" s="91">
        <v>-0.4120370370370371</v>
      </c>
      <c r="I481" s="92">
        <f t="shared" si="7"/>
        <v>0.5879629629629629</v>
      </c>
      <c r="J481" s="90" t="s">
        <v>67</v>
      </c>
    </row>
    <row r="482" spans="1:10" ht="15" customHeight="1">
      <c r="A482" s="86" t="s">
        <v>557</v>
      </c>
      <c r="B482" s="94">
        <v>37.5</v>
      </c>
      <c r="C482" s="95">
        <v>28</v>
      </c>
      <c r="D482" s="88">
        <v>9.5</v>
      </c>
      <c r="E482" s="89">
        <v>840</v>
      </c>
      <c r="F482" s="90" t="s">
        <v>841</v>
      </c>
      <c r="G482" s="96">
        <v>493</v>
      </c>
      <c r="H482" s="91">
        <v>-0.41309523809523807</v>
      </c>
      <c r="I482" s="92">
        <f t="shared" si="7"/>
        <v>0.5869047619047619</v>
      </c>
      <c r="J482" s="90" t="s">
        <v>67</v>
      </c>
    </row>
    <row r="483" spans="1:10" ht="15" customHeight="1">
      <c r="A483" s="86" t="s">
        <v>523</v>
      </c>
      <c r="B483" s="94">
        <v>17</v>
      </c>
      <c r="C483" s="95">
        <v>13</v>
      </c>
      <c r="D483" s="88">
        <v>4</v>
      </c>
      <c r="E483" s="89">
        <v>390</v>
      </c>
      <c r="F483" s="90" t="s">
        <v>816</v>
      </c>
      <c r="G483" s="96">
        <v>228</v>
      </c>
      <c r="H483" s="91">
        <v>-0.41538461538461535</v>
      </c>
      <c r="I483" s="92">
        <f t="shared" si="7"/>
        <v>0.5846153846153846</v>
      </c>
      <c r="J483" s="90" t="s">
        <v>67</v>
      </c>
    </row>
    <row r="484" spans="1:10" ht="15" customHeight="1">
      <c r="A484" s="86" t="s">
        <v>286</v>
      </c>
      <c r="B484" s="94">
        <v>31</v>
      </c>
      <c r="C484" s="95">
        <v>23</v>
      </c>
      <c r="D484" s="88">
        <v>8</v>
      </c>
      <c r="E484" s="89">
        <v>690</v>
      </c>
      <c r="F484" s="90" t="s">
        <v>810</v>
      </c>
      <c r="G484" s="96">
        <v>402</v>
      </c>
      <c r="H484" s="91">
        <v>-0.4173913043478261</v>
      </c>
      <c r="I484" s="92">
        <f t="shared" si="7"/>
        <v>0.5826086956521739</v>
      </c>
      <c r="J484" s="90" t="s">
        <v>67</v>
      </c>
    </row>
    <row r="485" spans="1:10" ht="15" customHeight="1">
      <c r="A485" s="86" t="s">
        <v>259</v>
      </c>
      <c r="B485" s="94">
        <v>43</v>
      </c>
      <c r="C485" s="95">
        <v>33</v>
      </c>
      <c r="D485" s="88">
        <v>10</v>
      </c>
      <c r="E485" s="89">
        <v>990</v>
      </c>
      <c r="F485" s="90" t="s">
        <v>860</v>
      </c>
      <c r="G485" s="96">
        <v>576</v>
      </c>
      <c r="H485" s="91">
        <v>-0.4181818181818182</v>
      </c>
      <c r="I485" s="92">
        <f t="shared" si="7"/>
        <v>0.5818181818181818</v>
      </c>
      <c r="J485" s="90" t="s">
        <v>67</v>
      </c>
    </row>
    <row r="486" spans="1:12" ht="15" customHeight="1">
      <c r="A486" s="86" t="s">
        <v>528</v>
      </c>
      <c r="B486" s="87">
        <v>63</v>
      </c>
      <c r="C486" s="88" t="s">
        <v>805</v>
      </c>
      <c r="D486" s="88" t="s">
        <v>805</v>
      </c>
      <c r="E486" s="89">
        <v>1512</v>
      </c>
      <c r="F486" s="90" t="s">
        <v>910</v>
      </c>
      <c r="G486" s="89">
        <v>879</v>
      </c>
      <c r="H486" s="91">
        <v>-0.4186507936507936</v>
      </c>
      <c r="I486" s="92">
        <f t="shared" si="7"/>
        <v>0.5813492063492064</v>
      </c>
      <c r="J486" s="90" t="s">
        <v>67</v>
      </c>
      <c r="L486" s="93"/>
    </row>
    <row r="487" spans="1:10" ht="15" customHeight="1">
      <c r="A487" s="86" t="s">
        <v>565</v>
      </c>
      <c r="B487" s="94">
        <v>33.5</v>
      </c>
      <c r="C487" s="95">
        <v>25</v>
      </c>
      <c r="D487" s="88">
        <v>8.5</v>
      </c>
      <c r="E487" s="89">
        <v>750</v>
      </c>
      <c r="F487" s="90" t="s">
        <v>843</v>
      </c>
      <c r="G487" s="96">
        <v>434</v>
      </c>
      <c r="H487" s="91">
        <v>-0.42133333333333334</v>
      </c>
      <c r="I487" s="92">
        <f t="shared" si="7"/>
        <v>0.5786666666666667</v>
      </c>
      <c r="J487" s="90" t="s">
        <v>67</v>
      </c>
    </row>
    <row r="488" spans="1:12" ht="15" customHeight="1">
      <c r="A488" s="86" t="s">
        <v>371</v>
      </c>
      <c r="B488" s="94">
        <v>23</v>
      </c>
      <c r="C488" s="95">
        <v>17</v>
      </c>
      <c r="D488" s="88">
        <v>6</v>
      </c>
      <c r="E488" s="89">
        <v>510</v>
      </c>
      <c r="F488" s="90" t="s">
        <v>833</v>
      </c>
      <c r="G488" s="96">
        <v>295</v>
      </c>
      <c r="H488" s="91">
        <v>-0.42156862745098034</v>
      </c>
      <c r="I488" s="92">
        <f t="shared" si="7"/>
        <v>0.5784313725490197</v>
      </c>
      <c r="J488" s="90" t="s">
        <v>67</v>
      </c>
      <c r="L488" s="93"/>
    </row>
    <row r="489" spans="1:10" ht="15" customHeight="1">
      <c r="A489" s="86" t="s">
        <v>284</v>
      </c>
      <c r="B489" s="94">
        <v>31</v>
      </c>
      <c r="C489" s="95">
        <v>23</v>
      </c>
      <c r="D489" s="88">
        <v>8</v>
      </c>
      <c r="E489" s="89">
        <v>690</v>
      </c>
      <c r="F489" s="90" t="s">
        <v>810</v>
      </c>
      <c r="G489" s="96">
        <v>399</v>
      </c>
      <c r="H489" s="91">
        <v>-0.4217391304347826</v>
      </c>
      <c r="I489" s="92">
        <f t="shared" si="7"/>
        <v>0.5782608695652174</v>
      </c>
      <c r="J489" s="90" t="s">
        <v>67</v>
      </c>
    </row>
    <row r="490" spans="1:12" ht="15" customHeight="1">
      <c r="A490" s="86" t="s">
        <v>529</v>
      </c>
      <c r="B490" s="87">
        <v>45.5</v>
      </c>
      <c r="C490" s="88" t="s">
        <v>805</v>
      </c>
      <c r="D490" s="88" t="s">
        <v>805</v>
      </c>
      <c r="E490" s="89">
        <v>1092</v>
      </c>
      <c r="F490" s="90" t="s">
        <v>911</v>
      </c>
      <c r="G490" s="89">
        <v>629</v>
      </c>
      <c r="H490" s="91">
        <v>-0.42399267399267404</v>
      </c>
      <c r="I490" s="92">
        <f t="shared" si="7"/>
        <v>0.576007326007326</v>
      </c>
      <c r="J490" s="90" t="s">
        <v>67</v>
      </c>
      <c r="L490" s="93"/>
    </row>
    <row r="491" spans="1:12" ht="15" customHeight="1">
      <c r="A491" s="86" t="s">
        <v>657</v>
      </c>
      <c r="B491" s="94">
        <v>27</v>
      </c>
      <c r="C491" s="95">
        <v>20</v>
      </c>
      <c r="D491" s="88">
        <v>7</v>
      </c>
      <c r="E491" s="89">
        <v>600</v>
      </c>
      <c r="F491" s="90" t="s">
        <v>871</v>
      </c>
      <c r="G491" s="96">
        <v>344</v>
      </c>
      <c r="H491" s="91">
        <v>-0.42666666666666664</v>
      </c>
      <c r="I491" s="92">
        <f t="shared" si="7"/>
        <v>0.5733333333333334</v>
      </c>
      <c r="J491" s="90" t="s">
        <v>67</v>
      </c>
      <c r="L491" s="93"/>
    </row>
    <row r="492" spans="1:10" ht="15" customHeight="1">
      <c r="A492" s="86" t="s">
        <v>123</v>
      </c>
      <c r="B492" s="94">
        <v>31</v>
      </c>
      <c r="C492" s="95">
        <v>23</v>
      </c>
      <c r="D492" s="88">
        <v>8</v>
      </c>
      <c r="E492" s="89">
        <v>690</v>
      </c>
      <c r="F492" s="90" t="s">
        <v>810</v>
      </c>
      <c r="G492" s="96">
        <v>395</v>
      </c>
      <c r="H492" s="91">
        <v>-0.427536231884058</v>
      </c>
      <c r="I492" s="92">
        <f t="shared" si="7"/>
        <v>0.572463768115942</v>
      </c>
      <c r="J492" s="90" t="s">
        <v>67</v>
      </c>
    </row>
    <row r="493" spans="1:10" ht="15" customHeight="1">
      <c r="A493" s="86" t="s">
        <v>107</v>
      </c>
      <c r="B493" s="87">
        <v>14</v>
      </c>
      <c r="C493" s="88" t="s">
        <v>805</v>
      </c>
      <c r="D493" s="88" t="s">
        <v>805</v>
      </c>
      <c r="E493" s="89">
        <v>336</v>
      </c>
      <c r="F493" s="90" t="s">
        <v>819</v>
      </c>
      <c r="G493" s="89">
        <v>192</v>
      </c>
      <c r="H493" s="91">
        <v>-0.4285714285714286</v>
      </c>
      <c r="I493" s="92">
        <f t="shared" si="7"/>
        <v>0.5714285714285714</v>
      </c>
      <c r="J493" s="90" t="s">
        <v>67</v>
      </c>
    </row>
    <row r="494" spans="1:12" ht="15" customHeight="1">
      <c r="A494" s="86" t="s">
        <v>118</v>
      </c>
      <c r="B494" s="94">
        <v>30</v>
      </c>
      <c r="C494" s="95">
        <v>23</v>
      </c>
      <c r="D494" s="88">
        <v>7</v>
      </c>
      <c r="E494" s="89">
        <v>690</v>
      </c>
      <c r="F494" s="90" t="s">
        <v>810</v>
      </c>
      <c r="G494" s="96">
        <v>394</v>
      </c>
      <c r="H494" s="91">
        <v>-0.42898550724637685</v>
      </c>
      <c r="I494" s="92">
        <f t="shared" si="7"/>
        <v>0.5710144927536231</v>
      </c>
      <c r="J494" s="90" t="s">
        <v>67</v>
      </c>
      <c r="L494" s="93"/>
    </row>
    <row r="495" spans="1:10" ht="15" customHeight="1">
      <c r="A495" s="86" t="s">
        <v>471</v>
      </c>
      <c r="B495" s="94">
        <v>22</v>
      </c>
      <c r="C495" s="95">
        <v>16</v>
      </c>
      <c r="D495" s="88">
        <v>6</v>
      </c>
      <c r="E495" s="89">
        <v>480</v>
      </c>
      <c r="F495" s="90" t="s">
        <v>809</v>
      </c>
      <c r="G495" s="96">
        <v>273</v>
      </c>
      <c r="H495" s="91">
        <v>-0.43125</v>
      </c>
      <c r="I495" s="92">
        <f t="shared" si="7"/>
        <v>0.56875</v>
      </c>
      <c r="J495" s="90" t="s">
        <v>67</v>
      </c>
    </row>
    <row r="496" spans="1:10" ht="15" customHeight="1">
      <c r="A496" s="86" t="s">
        <v>309</v>
      </c>
      <c r="B496" s="94">
        <v>64</v>
      </c>
      <c r="C496" s="95">
        <v>49</v>
      </c>
      <c r="D496" s="88">
        <v>15</v>
      </c>
      <c r="E496" s="89">
        <v>1470</v>
      </c>
      <c r="F496" s="90" t="s">
        <v>880</v>
      </c>
      <c r="G496" s="96">
        <v>834</v>
      </c>
      <c r="H496" s="91">
        <v>-0.43265306122448977</v>
      </c>
      <c r="I496" s="92">
        <f t="shared" si="7"/>
        <v>0.5673469387755102</v>
      </c>
      <c r="J496" s="90" t="s">
        <v>67</v>
      </c>
    </row>
    <row r="497" spans="1:10" ht="15" customHeight="1">
      <c r="A497" s="86" t="s">
        <v>476</v>
      </c>
      <c r="B497" s="94">
        <v>24</v>
      </c>
      <c r="C497" s="95">
        <v>18</v>
      </c>
      <c r="D497" s="88">
        <v>6</v>
      </c>
      <c r="E497" s="89">
        <v>540</v>
      </c>
      <c r="F497" s="90" t="s">
        <v>817</v>
      </c>
      <c r="G497" s="96">
        <v>306</v>
      </c>
      <c r="H497" s="91">
        <v>-0.43333333333333335</v>
      </c>
      <c r="I497" s="92">
        <f t="shared" si="7"/>
        <v>0.5666666666666667</v>
      </c>
      <c r="J497" s="90" t="s">
        <v>67</v>
      </c>
    </row>
    <row r="498" spans="1:12" ht="15" customHeight="1">
      <c r="A498" s="86" t="s">
        <v>465</v>
      </c>
      <c r="B498" s="94">
        <v>23</v>
      </c>
      <c r="C498" s="95">
        <v>17</v>
      </c>
      <c r="D498" s="88">
        <v>6</v>
      </c>
      <c r="E498" s="89">
        <v>510</v>
      </c>
      <c r="F498" s="90" t="s">
        <v>833</v>
      </c>
      <c r="G498" s="96">
        <v>286</v>
      </c>
      <c r="H498" s="91">
        <v>-0.4392156862745098</v>
      </c>
      <c r="I498" s="92">
        <f t="shared" si="7"/>
        <v>0.5607843137254902</v>
      </c>
      <c r="J498" s="90" t="s">
        <v>67</v>
      </c>
      <c r="L498" s="93"/>
    </row>
    <row r="499" spans="1:12" ht="15" customHeight="1">
      <c r="A499" s="86" t="s">
        <v>698</v>
      </c>
      <c r="B499" s="87">
        <v>93</v>
      </c>
      <c r="C499" s="88" t="s">
        <v>805</v>
      </c>
      <c r="D499" s="88" t="s">
        <v>805</v>
      </c>
      <c r="E499" s="89">
        <v>2232</v>
      </c>
      <c r="F499" s="90" t="s">
        <v>912</v>
      </c>
      <c r="G499" s="89">
        <v>1249</v>
      </c>
      <c r="H499" s="91">
        <v>-0.4404121863799283</v>
      </c>
      <c r="I499" s="92">
        <f t="shared" si="7"/>
        <v>0.5595878136200717</v>
      </c>
      <c r="J499" s="90" t="s">
        <v>67</v>
      </c>
      <c r="L499" s="93"/>
    </row>
    <row r="500" spans="1:10" ht="15" customHeight="1">
      <c r="A500" s="86" t="s">
        <v>270</v>
      </c>
      <c r="B500" s="94">
        <v>26</v>
      </c>
      <c r="C500" s="95">
        <v>19</v>
      </c>
      <c r="D500" s="88">
        <v>7</v>
      </c>
      <c r="E500" s="89">
        <v>570</v>
      </c>
      <c r="F500" s="90" t="s">
        <v>823</v>
      </c>
      <c r="G500" s="96">
        <v>318</v>
      </c>
      <c r="H500" s="91">
        <v>-0.4421052631578948</v>
      </c>
      <c r="I500" s="92">
        <f t="shared" si="7"/>
        <v>0.5578947368421052</v>
      </c>
      <c r="J500" s="90" t="s">
        <v>67</v>
      </c>
    </row>
    <row r="501" spans="1:10" ht="15" customHeight="1">
      <c r="A501" s="86" t="s">
        <v>399</v>
      </c>
      <c r="B501" s="94">
        <v>30.5</v>
      </c>
      <c r="C501" s="95">
        <v>23</v>
      </c>
      <c r="D501" s="88">
        <v>7.5</v>
      </c>
      <c r="E501" s="89">
        <v>690</v>
      </c>
      <c r="F501" s="90" t="s">
        <v>810</v>
      </c>
      <c r="G501" s="96">
        <v>384</v>
      </c>
      <c r="H501" s="91">
        <v>-0.4434782608695652</v>
      </c>
      <c r="I501" s="92">
        <f t="shared" si="7"/>
        <v>0.5565217391304348</v>
      </c>
      <c r="J501" s="90" t="s">
        <v>67</v>
      </c>
    </row>
    <row r="502" spans="1:12" ht="15" customHeight="1">
      <c r="A502" s="86" t="s">
        <v>622</v>
      </c>
      <c r="B502" s="87">
        <v>25</v>
      </c>
      <c r="C502" s="88" t="s">
        <v>805</v>
      </c>
      <c r="D502" s="88" t="s">
        <v>805</v>
      </c>
      <c r="E502" s="89">
        <v>600</v>
      </c>
      <c r="F502" s="90" t="s">
        <v>871</v>
      </c>
      <c r="G502" s="89">
        <v>333</v>
      </c>
      <c r="H502" s="91">
        <v>-0.44499999999999995</v>
      </c>
      <c r="I502" s="92">
        <f t="shared" si="7"/>
        <v>0.555</v>
      </c>
      <c r="J502" s="90" t="s">
        <v>67</v>
      </c>
      <c r="L502" s="93"/>
    </row>
    <row r="503" spans="1:10" ht="15" customHeight="1">
      <c r="A503" s="86" t="s">
        <v>325</v>
      </c>
      <c r="B503" s="94">
        <v>24.5</v>
      </c>
      <c r="C503" s="95">
        <v>18</v>
      </c>
      <c r="D503" s="88">
        <v>6.5</v>
      </c>
      <c r="E503" s="89">
        <v>540</v>
      </c>
      <c r="F503" s="90" t="s">
        <v>817</v>
      </c>
      <c r="G503" s="96">
        <v>299</v>
      </c>
      <c r="H503" s="91">
        <v>-0.4462962962962963</v>
      </c>
      <c r="I503" s="92">
        <f t="shared" si="7"/>
        <v>0.5537037037037037</v>
      </c>
      <c r="J503" s="90" t="s">
        <v>67</v>
      </c>
    </row>
    <row r="504" spans="1:10" ht="15" customHeight="1">
      <c r="A504" s="86" t="s">
        <v>283</v>
      </c>
      <c r="B504" s="94">
        <v>32</v>
      </c>
      <c r="C504" s="95">
        <v>24</v>
      </c>
      <c r="D504" s="88">
        <v>8</v>
      </c>
      <c r="E504" s="89">
        <v>720</v>
      </c>
      <c r="F504" s="90" t="s">
        <v>827</v>
      </c>
      <c r="G504" s="96">
        <v>398</v>
      </c>
      <c r="H504" s="91">
        <v>-0.4472222222222222</v>
      </c>
      <c r="I504" s="92">
        <f t="shared" si="7"/>
        <v>0.5527777777777778</v>
      </c>
      <c r="J504" s="90" t="s">
        <v>67</v>
      </c>
    </row>
    <row r="505" spans="1:10" ht="15" customHeight="1">
      <c r="A505" s="86" t="s">
        <v>680</v>
      </c>
      <c r="B505" s="87">
        <v>36</v>
      </c>
      <c r="C505" s="88" t="s">
        <v>805</v>
      </c>
      <c r="D505" s="88" t="s">
        <v>805</v>
      </c>
      <c r="E505" s="89">
        <v>864</v>
      </c>
      <c r="F505" s="90" t="s">
        <v>876</v>
      </c>
      <c r="G505" s="89">
        <v>477</v>
      </c>
      <c r="H505" s="91">
        <v>-0.44791666666666663</v>
      </c>
      <c r="I505" s="92">
        <f t="shared" si="7"/>
        <v>0.5520833333333334</v>
      </c>
      <c r="J505" s="90" t="s">
        <v>67</v>
      </c>
    </row>
    <row r="506" spans="1:10" ht="15" customHeight="1">
      <c r="A506" s="86" t="s">
        <v>206</v>
      </c>
      <c r="B506" s="94">
        <v>39</v>
      </c>
      <c r="C506" s="95">
        <v>29</v>
      </c>
      <c r="D506" s="88">
        <v>10</v>
      </c>
      <c r="E506" s="89">
        <v>870</v>
      </c>
      <c r="F506" s="90" t="s">
        <v>815</v>
      </c>
      <c r="G506" s="96">
        <v>478</v>
      </c>
      <c r="H506" s="91">
        <v>-0.4505747126436782</v>
      </c>
      <c r="I506" s="92">
        <f t="shared" si="7"/>
        <v>0.5494252873563218</v>
      </c>
      <c r="J506" s="90" t="s">
        <v>67</v>
      </c>
    </row>
    <row r="507" spans="1:10" ht="15" customHeight="1">
      <c r="A507" s="86" t="s">
        <v>268</v>
      </c>
      <c r="B507" s="94">
        <v>26</v>
      </c>
      <c r="C507" s="95">
        <v>19</v>
      </c>
      <c r="D507" s="88">
        <v>7</v>
      </c>
      <c r="E507" s="89">
        <v>570</v>
      </c>
      <c r="F507" s="90" t="s">
        <v>823</v>
      </c>
      <c r="G507" s="96">
        <v>312</v>
      </c>
      <c r="H507" s="91">
        <v>-0.4526315789473684</v>
      </c>
      <c r="I507" s="92">
        <f t="shared" si="7"/>
        <v>0.5473684210526316</v>
      </c>
      <c r="J507" s="90" t="s">
        <v>67</v>
      </c>
    </row>
    <row r="508" spans="1:10" ht="15" customHeight="1">
      <c r="A508" s="86" t="s">
        <v>414</v>
      </c>
      <c r="B508" s="94">
        <v>20.5</v>
      </c>
      <c r="C508" s="95">
        <v>15</v>
      </c>
      <c r="D508" s="88">
        <v>5.5</v>
      </c>
      <c r="E508" s="89">
        <v>450</v>
      </c>
      <c r="F508" s="90" t="s">
        <v>838</v>
      </c>
      <c r="G508" s="96">
        <v>246</v>
      </c>
      <c r="H508" s="91">
        <v>-0.45333333333333337</v>
      </c>
      <c r="I508" s="92">
        <f t="shared" si="7"/>
        <v>0.5466666666666666</v>
      </c>
      <c r="J508" s="90" t="s">
        <v>67</v>
      </c>
    </row>
    <row r="509" spans="1:10" ht="15" customHeight="1">
      <c r="A509" s="86" t="s">
        <v>665</v>
      </c>
      <c r="B509" s="94">
        <v>45</v>
      </c>
      <c r="C509" s="95">
        <v>34</v>
      </c>
      <c r="D509" s="88">
        <v>11</v>
      </c>
      <c r="E509" s="89">
        <v>1020</v>
      </c>
      <c r="F509" s="90" t="s">
        <v>850</v>
      </c>
      <c r="G509" s="96">
        <v>557</v>
      </c>
      <c r="H509" s="91">
        <v>-0.45392156862745103</v>
      </c>
      <c r="I509" s="92">
        <f t="shared" si="7"/>
        <v>0.546078431372549</v>
      </c>
      <c r="J509" s="90" t="s">
        <v>67</v>
      </c>
    </row>
    <row r="510" spans="1:12" ht="15" customHeight="1">
      <c r="A510" s="86" t="s">
        <v>674</v>
      </c>
      <c r="B510" s="94">
        <v>32</v>
      </c>
      <c r="C510" s="95">
        <v>24</v>
      </c>
      <c r="D510" s="88">
        <v>8</v>
      </c>
      <c r="E510" s="89">
        <v>720</v>
      </c>
      <c r="F510" s="90" t="s">
        <v>827</v>
      </c>
      <c r="G510" s="96">
        <v>392</v>
      </c>
      <c r="H510" s="91">
        <v>-0.4555555555555556</v>
      </c>
      <c r="I510" s="92">
        <f t="shared" si="7"/>
        <v>0.5444444444444444</v>
      </c>
      <c r="J510" s="90" t="s">
        <v>67</v>
      </c>
      <c r="L510" s="93"/>
    </row>
    <row r="511" spans="1:10" ht="15" customHeight="1">
      <c r="A511" s="86" t="s">
        <v>545</v>
      </c>
      <c r="B511" s="94">
        <v>29</v>
      </c>
      <c r="C511" s="95">
        <v>22</v>
      </c>
      <c r="D511" s="88">
        <v>7</v>
      </c>
      <c r="E511" s="89">
        <v>660</v>
      </c>
      <c r="F511" s="90" t="s">
        <v>812</v>
      </c>
      <c r="G511" s="96">
        <v>359</v>
      </c>
      <c r="H511" s="91">
        <v>-0.45606060606060606</v>
      </c>
      <c r="I511" s="92">
        <f t="shared" si="7"/>
        <v>0.543939393939394</v>
      </c>
      <c r="J511" s="90" t="s">
        <v>67</v>
      </c>
    </row>
    <row r="512" spans="1:10" ht="15" customHeight="1">
      <c r="A512" s="86" t="s">
        <v>446</v>
      </c>
      <c r="B512" s="94">
        <v>46</v>
      </c>
      <c r="C512" s="95">
        <v>35</v>
      </c>
      <c r="D512" s="88">
        <v>11</v>
      </c>
      <c r="E512" s="89">
        <v>1050</v>
      </c>
      <c r="F512" s="90" t="s">
        <v>825</v>
      </c>
      <c r="G512" s="96">
        <v>569</v>
      </c>
      <c r="H512" s="91">
        <v>-0.4580952380952381</v>
      </c>
      <c r="I512" s="92">
        <f t="shared" si="7"/>
        <v>0.5419047619047619</v>
      </c>
      <c r="J512" s="90" t="s">
        <v>67</v>
      </c>
    </row>
    <row r="513" spans="1:12" ht="15" customHeight="1">
      <c r="A513" s="86" t="s">
        <v>475</v>
      </c>
      <c r="B513" s="94">
        <v>22</v>
      </c>
      <c r="C513" s="95">
        <v>16</v>
      </c>
      <c r="D513" s="88">
        <v>6</v>
      </c>
      <c r="E513" s="89">
        <v>480</v>
      </c>
      <c r="F513" s="90" t="s">
        <v>809</v>
      </c>
      <c r="G513" s="96">
        <v>260</v>
      </c>
      <c r="H513" s="91">
        <v>-0.45833333333333337</v>
      </c>
      <c r="I513" s="92">
        <f t="shared" si="7"/>
        <v>0.5416666666666666</v>
      </c>
      <c r="J513" s="90" t="s">
        <v>67</v>
      </c>
      <c r="L513" s="93"/>
    </row>
    <row r="514" spans="1:10" ht="15" customHeight="1">
      <c r="A514" s="86" t="s">
        <v>356</v>
      </c>
      <c r="B514" s="94">
        <v>48</v>
      </c>
      <c r="C514" s="95">
        <v>36</v>
      </c>
      <c r="D514" s="88">
        <v>12</v>
      </c>
      <c r="E514" s="89">
        <v>1080</v>
      </c>
      <c r="F514" s="90" t="s">
        <v>872</v>
      </c>
      <c r="G514" s="96">
        <v>584</v>
      </c>
      <c r="H514" s="91">
        <v>-0.45925925925925926</v>
      </c>
      <c r="I514" s="92">
        <f t="shared" si="7"/>
        <v>0.5407407407407407</v>
      </c>
      <c r="J514" s="90" t="s">
        <v>67</v>
      </c>
    </row>
    <row r="515" spans="1:12" ht="15" customHeight="1">
      <c r="A515" s="86" t="s">
        <v>341</v>
      </c>
      <c r="B515" s="94">
        <v>32</v>
      </c>
      <c r="C515" s="95">
        <v>24</v>
      </c>
      <c r="D515" s="88">
        <v>8</v>
      </c>
      <c r="E515" s="89">
        <v>720</v>
      </c>
      <c r="F515" s="90" t="s">
        <v>827</v>
      </c>
      <c r="G515" s="96">
        <v>389</v>
      </c>
      <c r="H515" s="91">
        <v>-0.45972222222222225</v>
      </c>
      <c r="I515" s="92">
        <f aca="true" t="shared" si="8" ref="I515:I578">H515+1</f>
        <v>0.5402777777777777</v>
      </c>
      <c r="J515" s="90" t="s">
        <v>67</v>
      </c>
      <c r="L515" s="93"/>
    </row>
    <row r="516" spans="1:10" ht="15" customHeight="1">
      <c r="A516" s="86" t="s">
        <v>167</v>
      </c>
      <c r="B516" s="94">
        <v>32</v>
      </c>
      <c r="C516" s="95">
        <v>24</v>
      </c>
      <c r="D516" s="88">
        <v>8</v>
      </c>
      <c r="E516" s="89">
        <v>720</v>
      </c>
      <c r="F516" s="90" t="s">
        <v>827</v>
      </c>
      <c r="G516" s="96">
        <v>388</v>
      </c>
      <c r="H516" s="91">
        <v>-0.46111111111111114</v>
      </c>
      <c r="I516" s="92">
        <f t="shared" si="8"/>
        <v>0.5388888888888889</v>
      </c>
      <c r="J516" s="90" t="s">
        <v>67</v>
      </c>
    </row>
    <row r="517" spans="1:12" ht="15" customHeight="1">
      <c r="A517" s="86" t="s">
        <v>121</v>
      </c>
      <c r="B517" s="94">
        <v>7</v>
      </c>
      <c r="C517" s="88" t="s">
        <v>805</v>
      </c>
      <c r="D517" s="88" t="s">
        <v>805</v>
      </c>
      <c r="E517" s="89">
        <v>65</v>
      </c>
      <c r="F517" s="90" t="s">
        <v>913</v>
      </c>
      <c r="G517" s="96">
        <v>35</v>
      </c>
      <c r="H517" s="91">
        <v>-0.46153846153846156</v>
      </c>
      <c r="I517" s="92">
        <f t="shared" si="8"/>
        <v>0.5384615384615384</v>
      </c>
      <c r="J517" s="90" t="s">
        <v>67</v>
      </c>
      <c r="L517" s="93"/>
    </row>
    <row r="518" spans="1:10" ht="15" customHeight="1">
      <c r="A518" s="86" t="s">
        <v>383</v>
      </c>
      <c r="B518" s="94">
        <v>37</v>
      </c>
      <c r="C518" s="95">
        <v>28</v>
      </c>
      <c r="D518" s="88">
        <v>9</v>
      </c>
      <c r="E518" s="89">
        <v>840</v>
      </c>
      <c r="F518" s="90" t="s">
        <v>841</v>
      </c>
      <c r="G518" s="96">
        <v>452</v>
      </c>
      <c r="H518" s="91">
        <v>-0.46190476190476193</v>
      </c>
      <c r="I518" s="92">
        <f t="shared" si="8"/>
        <v>0.5380952380952381</v>
      </c>
      <c r="J518" s="90" t="s">
        <v>67</v>
      </c>
    </row>
    <row r="519" spans="1:10" ht="15" customHeight="1">
      <c r="A519" s="86" t="s">
        <v>502</v>
      </c>
      <c r="B519" s="87">
        <v>41</v>
      </c>
      <c r="C519" s="88" t="s">
        <v>805</v>
      </c>
      <c r="D519" s="88" t="s">
        <v>805</v>
      </c>
      <c r="E519" s="89">
        <v>984</v>
      </c>
      <c r="F519" s="90" t="s">
        <v>914</v>
      </c>
      <c r="G519" s="89">
        <v>529</v>
      </c>
      <c r="H519" s="91">
        <v>-0.46239837398373984</v>
      </c>
      <c r="I519" s="92">
        <f t="shared" si="8"/>
        <v>0.5376016260162602</v>
      </c>
      <c r="J519" s="90" t="s">
        <v>67</v>
      </c>
    </row>
    <row r="520" spans="1:10" ht="15" customHeight="1">
      <c r="A520" s="86" t="s">
        <v>505</v>
      </c>
      <c r="B520" s="87">
        <v>74</v>
      </c>
      <c r="C520" s="88" t="s">
        <v>805</v>
      </c>
      <c r="D520" s="88" t="s">
        <v>805</v>
      </c>
      <c r="E520" s="89">
        <v>1776</v>
      </c>
      <c r="F520" s="90" t="s">
        <v>915</v>
      </c>
      <c r="G520" s="89">
        <v>1045</v>
      </c>
      <c r="H520" s="91">
        <v>-0.41</v>
      </c>
      <c r="I520" s="92">
        <f t="shared" si="8"/>
        <v>0.5900000000000001</v>
      </c>
      <c r="J520" s="90" t="s">
        <v>67</v>
      </c>
    </row>
    <row r="521" spans="1:10" ht="15" customHeight="1">
      <c r="A521" s="86" t="s">
        <v>203</v>
      </c>
      <c r="B521" s="94">
        <v>22</v>
      </c>
      <c r="C521" s="95">
        <v>16</v>
      </c>
      <c r="D521" s="88">
        <v>6</v>
      </c>
      <c r="E521" s="89">
        <v>480</v>
      </c>
      <c r="F521" s="90" t="s">
        <v>809</v>
      </c>
      <c r="G521" s="96">
        <v>256</v>
      </c>
      <c r="H521" s="91">
        <v>-0.4666666666666667</v>
      </c>
      <c r="I521" s="92">
        <f t="shared" si="8"/>
        <v>0.5333333333333333</v>
      </c>
      <c r="J521" s="90" t="s">
        <v>67</v>
      </c>
    </row>
    <row r="522" spans="1:10" ht="15" customHeight="1">
      <c r="A522" s="86" t="s">
        <v>245</v>
      </c>
      <c r="B522" s="94">
        <v>18</v>
      </c>
      <c r="C522" s="88" t="s">
        <v>805</v>
      </c>
      <c r="D522" s="88" t="s">
        <v>805</v>
      </c>
      <c r="E522" s="89">
        <v>169</v>
      </c>
      <c r="F522" s="90" t="s">
        <v>916</v>
      </c>
      <c r="G522" s="96">
        <v>90</v>
      </c>
      <c r="H522" s="91">
        <v>-0.4674556213017751</v>
      </c>
      <c r="I522" s="92">
        <f t="shared" si="8"/>
        <v>0.5325443786982249</v>
      </c>
      <c r="J522" s="90" t="s">
        <v>67</v>
      </c>
    </row>
    <row r="523" spans="1:10" ht="15" customHeight="1">
      <c r="A523" s="86" t="s">
        <v>367</v>
      </c>
      <c r="B523" s="94">
        <v>27.5</v>
      </c>
      <c r="C523" s="95">
        <v>21</v>
      </c>
      <c r="D523" s="88">
        <v>6.5</v>
      </c>
      <c r="E523" s="89">
        <v>630</v>
      </c>
      <c r="F523" s="90" t="s">
        <v>821</v>
      </c>
      <c r="G523" s="96">
        <v>334</v>
      </c>
      <c r="H523" s="91">
        <v>-0.46984126984126984</v>
      </c>
      <c r="I523" s="92">
        <f t="shared" si="8"/>
        <v>0.5301587301587302</v>
      </c>
      <c r="J523" s="90" t="s">
        <v>67</v>
      </c>
    </row>
    <row r="524" spans="1:12" ht="15" customHeight="1">
      <c r="A524" s="86" t="s">
        <v>99</v>
      </c>
      <c r="B524" s="94">
        <v>11.5</v>
      </c>
      <c r="C524" s="95">
        <v>8</v>
      </c>
      <c r="D524" s="88">
        <v>3.5</v>
      </c>
      <c r="E524" s="89">
        <v>240</v>
      </c>
      <c r="F524" s="90" t="s">
        <v>814</v>
      </c>
      <c r="G524" s="96">
        <v>127</v>
      </c>
      <c r="H524" s="91">
        <v>-0.4708333333333333</v>
      </c>
      <c r="I524" s="92">
        <f t="shared" si="8"/>
        <v>0.5291666666666667</v>
      </c>
      <c r="J524" s="90" t="s">
        <v>67</v>
      </c>
      <c r="L524" s="93"/>
    </row>
    <row r="525" spans="1:10" ht="15" customHeight="1">
      <c r="A525" s="86" t="s">
        <v>229</v>
      </c>
      <c r="B525" s="94">
        <v>25</v>
      </c>
      <c r="C525" s="95">
        <v>19</v>
      </c>
      <c r="D525" s="88">
        <v>6</v>
      </c>
      <c r="E525" s="89">
        <v>570</v>
      </c>
      <c r="F525" s="90" t="s">
        <v>823</v>
      </c>
      <c r="G525" s="96">
        <v>317</v>
      </c>
      <c r="H525" s="91">
        <v>-0.44</v>
      </c>
      <c r="I525" s="92">
        <f t="shared" si="8"/>
        <v>0.56</v>
      </c>
      <c r="J525" s="90" t="s">
        <v>67</v>
      </c>
    </row>
    <row r="526" spans="1:10" ht="15" customHeight="1">
      <c r="A526" s="86" t="s">
        <v>154</v>
      </c>
      <c r="B526" s="87">
        <v>24</v>
      </c>
      <c r="C526" s="88" t="s">
        <v>805</v>
      </c>
      <c r="D526" s="88" t="s">
        <v>805</v>
      </c>
      <c r="E526" s="89">
        <v>576</v>
      </c>
      <c r="F526" s="90" t="s">
        <v>902</v>
      </c>
      <c r="G526" s="89">
        <v>304</v>
      </c>
      <c r="H526" s="91">
        <v>-0.4722222222222222</v>
      </c>
      <c r="I526" s="92">
        <f t="shared" si="8"/>
        <v>0.5277777777777778</v>
      </c>
      <c r="J526" s="90" t="s">
        <v>67</v>
      </c>
    </row>
    <row r="527" spans="1:12" ht="15" customHeight="1">
      <c r="A527" s="86" t="s">
        <v>611</v>
      </c>
      <c r="B527" s="94">
        <v>30.5</v>
      </c>
      <c r="C527" s="95">
        <v>23</v>
      </c>
      <c r="D527" s="88">
        <v>7.5</v>
      </c>
      <c r="E527" s="89">
        <v>690</v>
      </c>
      <c r="F527" s="90" t="s">
        <v>810</v>
      </c>
      <c r="G527" s="96">
        <v>364</v>
      </c>
      <c r="H527" s="91">
        <v>-0.47246376811594204</v>
      </c>
      <c r="I527" s="92">
        <f t="shared" si="8"/>
        <v>0.527536231884058</v>
      </c>
      <c r="J527" s="90" t="s">
        <v>67</v>
      </c>
      <c r="L527" s="93"/>
    </row>
    <row r="528" spans="1:10" ht="15" customHeight="1">
      <c r="A528" s="86" t="s">
        <v>381</v>
      </c>
      <c r="B528" s="94">
        <v>40</v>
      </c>
      <c r="C528" s="95">
        <v>30</v>
      </c>
      <c r="D528" s="88">
        <v>10</v>
      </c>
      <c r="E528" s="89">
        <v>900</v>
      </c>
      <c r="F528" s="90" t="s">
        <v>840</v>
      </c>
      <c r="G528" s="96">
        <v>474</v>
      </c>
      <c r="H528" s="91">
        <v>-0.4733333333333334</v>
      </c>
      <c r="I528" s="92">
        <f t="shared" si="8"/>
        <v>0.5266666666666666</v>
      </c>
      <c r="J528" s="90" t="s">
        <v>67</v>
      </c>
    </row>
    <row r="529" spans="1:10" ht="15" customHeight="1">
      <c r="A529" s="86" t="s">
        <v>368</v>
      </c>
      <c r="B529" s="94">
        <v>40</v>
      </c>
      <c r="C529" s="95">
        <v>30</v>
      </c>
      <c r="D529" s="88">
        <v>10</v>
      </c>
      <c r="E529" s="89">
        <v>900</v>
      </c>
      <c r="F529" s="90" t="s">
        <v>840</v>
      </c>
      <c r="G529" s="96">
        <v>471</v>
      </c>
      <c r="H529" s="91">
        <v>-0.4766666666666667</v>
      </c>
      <c r="I529" s="92">
        <f t="shared" si="8"/>
        <v>0.5233333333333333</v>
      </c>
      <c r="J529" s="90" t="s">
        <v>67</v>
      </c>
    </row>
    <row r="530" spans="1:10" ht="15" customHeight="1">
      <c r="A530" s="86" t="s">
        <v>128</v>
      </c>
      <c r="B530" s="87">
        <v>33</v>
      </c>
      <c r="C530" s="88" t="s">
        <v>805</v>
      </c>
      <c r="D530" s="88" t="s">
        <v>805</v>
      </c>
      <c r="E530" s="89">
        <v>792</v>
      </c>
      <c r="F530" s="90" t="s">
        <v>899</v>
      </c>
      <c r="G530" s="89">
        <v>411</v>
      </c>
      <c r="H530" s="91">
        <v>-0.4810606060606061</v>
      </c>
      <c r="I530" s="92">
        <f t="shared" si="8"/>
        <v>0.5189393939393939</v>
      </c>
      <c r="J530" s="90" t="s">
        <v>67</v>
      </c>
    </row>
    <row r="531" spans="1:12" ht="15" customHeight="1">
      <c r="A531" s="86" t="s">
        <v>415</v>
      </c>
      <c r="B531" s="94">
        <v>43.5</v>
      </c>
      <c r="C531" s="95">
        <v>33</v>
      </c>
      <c r="D531" s="88">
        <v>10.5</v>
      </c>
      <c r="E531" s="89">
        <v>990</v>
      </c>
      <c r="F531" s="90" t="s">
        <v>860</v>
      </c>
      <c r="G531" s="96">
        <v>513</v>
      </c>
      <c r="H531" s="91">
        <v>-0.4818181818181818</v>
      </c>
      <c r="I531" s="92">
        <f t="shared" si="8"/>
        <v>0.5181818181818182</v>
      </c>
      <c r="J531" s="90" t="s">
        <v>67</v>
      </c>
      <c r="L531" s="93"/>
    </row>
    <row r="532" spans="1:10" ht="15" customHeight="1">
      <c r="A532" s="86" t="s">
        <v>644</v>
      </c>
      <c r="B532" s="87">
        <v>23</v>
      </c>
      <c r="C532" s="88" t="s">
        <v>805</v>
      </c>
      <c r="D532" s="88" t="s">
        <v>805</v>
      </c>
      <c r="E532" s="89">
        <v>552</v>
      </c>
      <c r="F532" s="90" t="s">
        <v>917</v>
      </c>
      <c r="G532" s="89">
        <v>286</v>
      </c>
      <c r="H532" s="91">
        <v>-0.4818840579710145</v>
      </c>
      <c r="I532" s="92">
        <f t="shared" si="8"/>
        <v>0.5181159420289855</v>
      </c>
      <c r="J532" s="90" t="s">
        <v>67</v>
      </c>
    </row>
    <row r="533" spans="1:12" ht="15" customHeight="1">
      <c r="A533" s="86" t="s">
        <v>411</v>
      </c>
      <c r="B533" s="94">
        <v>34</v>
      </c>
      <c r="C533" s="95">
        <v>26</v>
      </c>
      <c r="D533" s="88">
        <v>8</v>
      </c>
      <c r="E533" s="89">
        <v>780</v>
      </c>
      <c r="F533" s="90" t="s">
        <v>811</v>
      </c>
      <c r="G533" s="96">
        <v>401</v>
      </c>
      <c r="H533" s="91">
        <v>-0.48589743589743595</v>
      </c>
      <c r="I533" s="92">
        <f t="shared" si="8"/>
        <v>0.514102564102564</v>
      </c>
      <c r="J533" s="90" t="s">
        <v>67</v>
      </c>
      <c r="L533" s="93"/>
    </row>
    <row r="534" spans="1:12" ht="15" customHeight="1">
      <c r="A534" s="86" t="s">
        <v>448</v>
      </c>
      <c r="B534" s="94">
        <v>29.5</v>
      </c>
      <c r="C534" s="95">
        <v>22</v>
      </c>
      <c r="D534" s="88">
        <v>7.5</v>
      </c>
      <c r="E534" s="89">
        <v>660</v>
      </c>
      <c r="F534" s="90" t="s">
        <v>812</v>
      </c>
      <c r="G534" s="96">
        <v>339</v>
      </c>
      <c r="H534" s="91">
        <v>-0.48636363636363633</v>
      </c>
      <c r="I534" s="92">
        <f t="shared" si="8"/>
        <v>0.5136363636363637</v>
      </c>
      <c r="J534" s="90" t="s">
        <v>67</v>
      </c>
      <c r="L534" s="93"/>
    </row>
    <row r="535" spans="1:10" ht="15" customHeight="1">
      <c r="A535" s="86" t="s">
        <v>119</v>
      </c>
      <c r="B535" s="94">
        <v>37</v>
      </c>
      <c r="C535" s="95">
        <v>28</v>
      </c>
      <c r="D535" s="88">
        <v>9</v>
      </c>
      <c r="E535" s="89">
        <v>840</v>
      </c>
      <c r="F535" s="90" t="s">
        <v>841</v>
      </c>
      <c r="G535" s="96">
        <v>431</v>
      </c>
      <c r="H535" s="91">
        <v>-0.48690476190476195</v>
      </c>
      <c r="I535" s="92">
        <f t="shared" si="8"/>
        <v>0.513095238095238</v>
      </c>
      <c r="J535" s="90" t="s">
        <v>67</v>
      </c>
    </row>
    <row r="536" spans="1:10" ht="15" customHeight="1">
      <c r="A536" s="86" t="s">
        <v>667</v>
      </c>
      <c r="B536" s="94">
        <v>9</v>
      </c>
      <c r="C536" s="95">
        <v>6</v>
      </c>
      <c r="D536" s="88">
        <v>3</v>
      </c>
      <c r="E536" s="89">
        <v>180</v>
      </c>
      <c r="F536" s="90" t="s">
        <v>807</v>
      </c>
      <c r="G536" s="96">
        <v>92</v>
      </c>
      <c r="H536" s="91">
        <v>-0.48888888888888893</v>
      </c>
      <c r="I536" s="92">
        <f t="shared" si="8"/>
        <v>0.5111111111111111</v>
      </c>
      <c r="J536" s="90" t="s">
        <v>67</v>
      </c>
    </row>
    <row r="537" spans="1:10" ht="15" customHeight="1">
      <c r="A537" s="86" t="s">
        <v>323</v>
      </c>
      <c r="B537" s="94">
        <v>28</v>
      </c>
      <c r="C537" s="95">
        <v>21</v>
      </c>
      <c r="D537" s="88">
        <v>7</v>
      </c>
      <c r="E537" s="89">
        <v>630</v>
      </c>
      <c r="F537" s="90" t="s">
        <v>821</v>
      </c>
      <c r="G537" s="96">
        <v>320</v>
      </c>
      <c r="H537" s="91">
        <v>-0.4920634920634921</v>
      </c>
      <c r="I537" s="92">
        <f t="shared" si="8"/>
        <v>0.5079365079365079</v>
      </c>
      <c r="J537" s="90" t="s">
        <v>67</v>
      </c>
    </row>
    <row r="538" spans="1:10" ht="15" customHeight="1">
      <c r="A538" s="86" t="s">
        <v>561</v>
      </c>
      <c r="B538" s="94">
        <v>41.5</v>
      </c>
      <c r="C538" s="95">
        <v>31</v>
      </c>
      <c r="D538" s="88">
        <v>10.5</v>
      </c>
      <c r="E538" s="89">
        <v>930</v>
      </c>
      <c r="F538" s="90" t="s">
        <v>829</v>
      </c>
      <c r="G538" s="96">
        <v>469</v>
      </c>
      <c r="H538" s="91">
        <v>-0.4956989247311828</v>
      </c>
      <c r="I538" s="92">
        <f t="shared" si="8"/>
        <v>0.5043010752688172</v>
      </c>
      <c r="J538" s="90" t="s">
        <v>67</v>
      </c>
    </row>
    <row r="539" spans="1:12" ht="15" customHeight="1">
      <c r="A539" s="86" t="s">
        <v>768</v>
      </c>
      <c r="B539" s="94">
        <v>58</v>
      </c>
      <c r="C539" s="95">
        <v>44</v>
      </c>
      <c r="D539" s="88">
        <v>14</v>
      </c>
      <c r="E539" s="89">
        <v>1320</v>
      </c>
      <c r="F539" s="90" t="s">
        <v>839</v>
      </c>
      <c r="G539" s="96">
        <v>665</v>
      </c>
      <c r="H539" s="91">
        <v>-0.4962121212121212</v>
      </c>
      <c r="I539" s="92">
        <f t="shared" si="8"/>
        <v>0.5037878787878788</v>
      </c>
      <c r="J539" s="90" t="s">
        <v>67</v>
      </c>
      <c r="L539" s="93"/>
    </row>
    <row r="540" spans="1:10" ht="15" customHeight="1">
      <c r="A540" s="86" t="s">
        <v>207</v>
      </c>
      <c r="B540" s="94">
        <v>47.5</v>
      </c>
      <c r="C540" s="95">
        <v>36</v>
      </c>
      <c r="D540" s="88">
        <v>11.5</v>
      </c>
      <c r="E540" s="89">
        <v>1080</v>
      </c>
      <c r="F540" s="90" t="s">
        <v>872</v>
      </c>
      <c r="G540" s="96">
        <v>544</v>
      </c>
      <c r="H540" s="91">
        <v>-0.49629629629629635</v>
      </c>
      <c r="I540" s="92">
        <f t="shared" si="8"/>
        <v>0.5037037037037037</v>
      </c>
      <c r="J540" s="90" t="s">
        <v>67</v>
      </c>
    </row>
    <row r="541" spans="1:10" ht="15" customHeight="1">
      <c r="A541" s="86" t="s">
        <v>453</v>
      </c>
      <c r="B541" s="94">
        <v>26</v>
      </c>
      <c r="C541" s="95">
        <v>19</v>
      </c>
      <c r="D541" s="88">
        <v>7</v>
      </c>
      <c r="E541" s="89">
        <v>570</v>
      </c>
      <c r="F541" s="90" t="s">
        <v>823</v>
      </c>
      <c r="G541" s="96">
        <v>287</v>
      </c>
      <c r="H541" s="91">
        <v>-0.4964912280701754</v>
      </c>
      <c r="I541" s="92">
        <f t="shared" si="8"/>
        <v>0.5035087719298246</v>
      </c>
      <c r="J541" s="90" t="s">
        <v>67</v>
      </c>
    </row>
    <row r="542" spans="1:10" ht="15" customHeight="1">
      <c r="A542" s="86" t="s">
        <v>423</v>
      </c>
      <c r="B542" s="94">
        <v>44</v>
      </c>
      <c r="C542" s="95">
        <v>33</v>
      </c>
      <c r="D542" s="88">
        <v>11</v>
      </c>
      <c r="E542" s="89">
        <v>990</v>
      </c>
      <c r="F542" s="90" t="s">
        <v>860</v>
      </c>
      <c r="G542" s="96">
        <v>498</v>
      </c>
      <c r="H542" s="91">
        <v>-0.49696969696969695</v>
      </c>
      <c r="I542" s="92">
        <f t="shared" si="8"/>
        <v>0.503030303030303</v>
      </c>
      <c r="J542" s="90" t="s">
        <v>67</v>
      </c>
    </row>
    <row r="543" spans="1:10" ht="15" customHeight="1">
      <c r="A543" s="86" t="s">
        <v>688</v>
      </c>
      <c r="B543" s="87">
        <v>106</v>
      </c>
      <c r="C543" s="88" t="s">
        <v>805</v>
      </c>
      <c r="D543" s="88" t="s">
        <v>805</v>
      </c>
      <c r="E543" s="89">
        <v>2544</v>
      </c>
      <c r="F543" s="90" t="s">
        <v>918</v>
      </c>
      <c r="G543" s="89">
        <v>1277</v>
      </c>
      <c r="H543" s="91">
        <v>-0.4980345911949685</v>
      </c>
      <c r="I543" s="92">
        <f t="shared" si="8"/>
        <v>0.5019654088050315</v>
      </c>
      <c r="J543" s="90" t="s">
        <v>67</v>
      </c>
    </row>
    <row r="544" spans="1:10" ht="15" customHeight="1">
      <c r="A544" s="86" t="s">
        <v>607</v>
      </c>
      <c r="B544" s="94">
        <v>46</v>
      </c>
      <c r="C544" s="95">
        <v>35</v>
      </c>
      <c r="D544" s="88">
        <v>11</v>
      </c>
      <c r="E544" s="89">
        <v>1050</v>
      </c>
      <c r="F544" s="90" t="s">
        <v>825</v>
      </c>
      <c r="G544" s="96">
        <v>527</v>
      </c>
      <c r="H544" s="91">
        <v>-0.49809523809523815</v>
      </c>
      <c r="I544" s="92">
        <f t="shared" si="8"/>
        <v>0.5019047619047619</v>
      </c>
      <c r="J544" s="90" t="s">
        <v>67</v>
      </c>
    </row>
    <row r="545" spans="1:12" ht="15" customHeight="1">
      <c r="A545" s="86" t="s">
        <v>278</v>
      </c>
      <c r="B545" s="94">
        <v>27.5</v>
      </c>
      <c r="C545" s="95">
        <v>21</v>
      </c>
      <c r="D545" s="88">
        <v>6.5</v>
      </c>
      <c r="E545" s="89">
        <v>630</v>
      </c>
      <c r="F545" s="90" t="s">
        <v>821</v>
      </c>
      <c r="G545" s="96">
        <v>315</v>
      </c>
      <c r="H545" s="91">
        <v>-0.5</v>
      </c>
      <c r="I545" s="92">
        <f t="shared" si="8"/>
        <v>0.5</v>
      </c>
      <c r="J545" s="90" t="s">
        <v>67</v>
      </c>
      <c r="L545" s="93"/>
    </row>
    <row r="546" spans="1:12" ht="15" customHeight="1">
      <c r="A546" s="86" t="s">
        <v>139</v>
      </c>
      <c r="B546" s="87">
        <v>44</v>
      </c>
      <c r="C546" s="88" t="s">
        <v>805</v>
      </c>
      <c r="D546" s="88" t="s">
        <v>805</v>
      </c>
      <c r="E546" s="89">
        <v>1056</v>
      </c>
      <c r="F546" s="90" t="s">
        <v>900</v>
      </c>
      <c r="G546" s="89">
        <v>524</v>
      </c>
      <c r="H546" s="91">
        <v>-0.5037878787878788</v>
      </c>
      <c r="I546" s="92">
        <f t="shared" si="8"/>
        <v>0.4962121212121212</v>
      </c>
      <c r="J546" s="90" t="s">
        <v>67</v>
      </c>
      <c r="L546" s="93"/>
    </row>
    <row r="547" spans="1:10" ht="15" customHeight="1">
      <c r="A547" s="86" t="s">
        <v>732</v>
      </c>
      <c r="B547" s="87">
        <v>49</v>
      </c>
      <c r="C547" s="88" t="s">
        <v>805</v>
      </c>
      <c r="D547" s="88" t="s">
        <v>805</v>
      </c>
      <c r="E547" s="89">
        <v>1176</v>
      </c>
      <c r="F547" s="90" t="s">
        <v>919</v>
      </c>
      <c r="G547" s="89">
        <v>583</v>
      </c>
      <c r="H547" s="91">
        <v>-0.504251700680272</v>
      </c>
      <c r="I547" s="92">
        <f t="shared" si="8"/>
        <v>0.49574829931972797</v>
      </c>
      <c r="J547" s="90" t="s">
        <v>67</v>
      </c>
    </row>
    <row r="548" spans="1:10" ht="15" customHeight="1">
      <c r="A548" s="86" t="s">
        <v>624</v>
      </c>
      <c r="B548" s="94">
        <v>43.5</v>
      </c>
      <c r="C548" s="95">
        <v>33</v>
      </c>
      <c r="D548" s="88">
        <v>10.5</v>
      </c>
      <c r="E548" s="89">
        <v>990</v>
      </c>
      <c r="F548" s="90" t="s">
        <v>860</v>
      </c>
      <c r="G548" s="96">
        <v>490</v>
      </c>
      <c r="H548" s="91">
        <v>-0.505050505050505</v>
      </c>
      <c r="I548" s="92">
        <f t="shared" si="8"/>
        <v>0.49494949494949503</v>
      </c>
      <c r="J548" s="90" t="s">
        <v>67</v>
      </c>
    </row>
    <row r="549" spans="1:10" ht="15" customHeight="1">
      <c r="A549" s="86" t="s">
        <v>452</v>
      </c>
      <c r="B549" s="94">
        <v>32</v>
      </c>
      <c r="C549" s="95">
        <v>24</v>
      </c>
      <c r="D549" s="88">
        <v>8</v>
      </c>
      <c r="E549" s="89">
        <v>720</v>
      </c>
      <c r="F549" s="90" t="s">
        <v>827</v>
      </c>
      <c r="G549" s="96">
        <v>356</v>
      </c>
      <c r="H549" s="91">
        <v>-0.5055555555555555</v>
      </c>
      <c r="I549" s="92">
        <f t="shared" si="8"/>
        <v>0.49444444444444446</v>
      </c>
      <c r="J549" s="90" t="s">
        <v>67</v>
      </c>
    </row>
    <row r="550" spans="1:10" ht="15" customHeight="1">
      <c r="A550" s="86" t="s">
        <v>397</v>
      </c>
      <c r="B550" s="94">
        <v>20</v>
      </c>
      <c r="C550" s="95">
        <v>15</v>
      </c>
      <c r="D550" s="88">
        <v>5</v>
      </c>
      <c r="E550" s="89">
        <v>450</v>
      </c>
      <c r="F550" s="90" t="s">
        <v>838</v>
      </c>
      <c r="G550" s="96">
        <v>237</v>
      </c>
      <c r="H550" s="91">
        <v>-0.47</v>
      </c>
      <c r="I550" s="92">
        <f t="shared" si="8"/>
        <v>0.53</v>
      </c>
      <c r="J550" s="90" t="s">
        <v>67</v>
      </c>
    </row>
    <row r="551" spans="1:10" ht="15" customHeight="1">
      <c r="A551" s="86" t="s">
        <v>599</v>
      </c>
      <c r="B551" s="94">
        <v>31</v>
      </c>
      <c r="C551" s="95">
        <v>23</v>
      </c>
      <c r="D551" s="88">
        <v>8</v>
      </c>
      <c r="E551" s="89">
        <v>690</v>
      </c>
      <c r="F551" s="90" t="s">
        <v>810</v>
      </c>
      <c r="G551" s="96">
        <v>339</v>
      </c>
      <c r="H551" s="91">
        <v>-0.508695652173913</v>
      </c>
      <c r="I551" s="92">
        <f t="shared" si="8"/>
        <v>0.491304347826087</v>
      </c>
      <c r="J551" s="90" t="s">
        <v>67</v>
      </c>
    </row>
    <row r="552" spans="1:10" ht="15" customHeight="1">
      <c r="A552" s="86" t="s">
        <v>91</v>
      </c>
      <c r="B552" s="94">
        <v>29.5</v>
      </c>
      <c r="C552" s="95">
        <v>22</v>
      </c>
      <c r="D552" s="88">
        <v>7.5</v>
      </c>
      <c r="E552" s="89">
        <v>660</v>
      </c>
      <c r="F552" s="90" t="s">
        <v>812</v>
      </c>
      <c r="G552" s="96">
        <v>324</v>
      </c>
      <c r="H552" s="91">
        <v>-0.509090909090909</v>
      </c>
      <c r="I552" s="92">
        <f t="shared" si="8"/>
        <v>0.49090909090909096</v>
      </c>
      <c r="J552" s="90" t="s">
        <v>67</v>
      </c>
    </row>
    <row r="553" spans="1:10" ht="15" customHeight="1">
      <c r="A553" s="86" t="s">
        <v>115</v>
      </c>
      <c r="B553" s="94">
        <v>31</v>
      </c>
      <c r="C553" s="95">
        <v>23</v>
      </c>
      <c r="D553" s="88">
        <v>8</v>
      </c>
      <c r="E553" s="89">
        <v>690</v>
      </c>
      <c r="F553" s="90" t="s">
        <v>810</v>
      </c>
      <c r="G553" s="96">
        <v>337</v>
      </c>
      <c r="H553" s="91">
        <v>-0.5115942028985507</v>
      </c>
      <c r="I553" s="92">
        <f t="shared" si="8"/>
        <v>0.48840579710144927</v>
      </c>
      <c r="J553" s="90" t="s">
        <v>67</v>
      </c>
    </row>
    <row r="554" spans="1:12" ht="15" customHeight="1">
      <c r="A554" s="86" t="s">
        <v>187</v>
      </c>
      <c r="B554" s="94">
        <v>27</v>
      </c>
      <c r="C554" s="95">
        <v>20</v>
      </c>
      <c r="D554" s="88">
        <v>7</v>
      </c>
      <c r="E554" s="89">
        <v>600</v>
      </c>
      <c r="F554" s="90" t="s">
        <v>871</v>
      </c>
      <c r="G554" s="96">
        <v>292</v>
      </c>
      <c r="H554" s="91">
        <v>-0.5133333333333333</v>
      </c>
      <c r="I554" s="92">
        <f t="shared" si="8"/>
        <v>0.4866666666666667</v>
      </c>
      <c r="J554" s="90" t="s">
        <v>67</v>
      </c>
      <c r="L554" s="93"/>
    </row>
    <row r="555" spans="1:10" ht="15" customHeight="1">
      <c r="A555" s="86" t="s">
        <v>174</v>
      </c>
      <c r="B555" s="94">
        <v>27</v>
      </c>
      <c r="C555" s="95">
        <v>20</v>
      </c>
      <c r="D555" s="88">
        <v>7</v>
      </c>
      <c r="E555" s="89">
        <v>600</v>
      </c>
      <c r="F555" s="90" t="s">
        <v>871</v>
      </c>
      <c r="G555" s="96">
        <v>291</v>
      </c>
      <c r="H555" s="91">
        <v>-0.515</v>
      </c>
      <c r="I555" s="92">
        <f t="shared" si="8"/>
        <v>0.485</v>
      </c>
      <c r="J555" s="90" t="s">
        <v>67</v>
      </c>
    </row>
    <row r="556" spans="1:10" ht="15" customHeight="1">
      <c r="A556" s="86" t="s">
        <v>409</v>
      </c>
      <c r="B556" s="94">
        <v>35</v>
      </c>
      <c r="C556" s="95">
        <v>26</v>
      </c>
      <c r="D556" s="88">
        <v>9</v>
      </c>
      <c r="E556" s="89">
        <v>780</v>
      </c>
      <c r="F556" s="90" t="s">
        <v>811</v>
      </c>
      <c r="G556" s="96">
        <v>377</v>
      </c>
      <c r="H556" s="91">
        <v>-0.5166666666666666</v>
      </c>
      <c r="I556" s="92">
        <f t="shared" si="8"/>
        <v>0.4833333333333334</v>
      </c>
      <c r="J556" s="90" t="s">
        <v>67</v>
      </c>
    </row>
    <row r="557" spans="1:10" ht="15" customHeight="1">
      <c r="A557" s="86" t="s">
        <v>550</v>
      </c>
      <c r="B557" s="94">
        <v>26</v>
      </c>
      <c r="C557" s="95">
        <v>19</v>
      </c>
      <c r="D557" s="88">
        <v>7</v>
      </c>
      <c r="E557" s="89">
        <v>570</v>
      </c>
      <c r="F557" s="90" t="s">
        <v>823</v>
      </c>
      <c r="G557" s="96">
        <v>275</v>
      </c>
      <c r="H557" s="91">
        <v>-0.5175438596491229</v>
      </c>
      <c r="I557" s="92">
        <f t="shared" si="8"/>
        <v>0.48245614035087714</v>
      </c>
      <c r="J557" s="90" t="s">
        <v>67</v>
      </c>
    </row>
    <row r="558" spans="1:10" ht="15" customHeight="1">
      <c r="A558" s="86" t="s">
        <v>606</v>
      </c>
      <c r="B558" s="94">
        <v>32</v>
      </c>
      <c r="C558" s="95">
        <v>24</v>
      </c>
      <c r="D558" s="88">
        <v>8</v>
      </c>
      <c r="E558" s="89">
        <v>720</v>
      </c>
      <c r="F558" s="90" t="s">
        <v>827</v>
      </c>
      <c r="G558" s="96">
        <v>346</v>
      </c>
      <c r="H558" s="91">
        <v>-0.5194444444444444</v>
      </c>
      <c r="I558" s="92">
        <f t="shared" si="8"/>
        <v>0.4805555555555556</v>
      </c>
      <c r="J558" s="90" t="s">
        <v>67</v>
      </c>
    </row>
    <row r="559" spans="1:10" ht="15" customHeight="1">
      <c r="A559" s="86" t="s">
        <v>487</v>
      </c>
      <c r="B559" s="94">
        <v>38</v>
      </c>
      <c r="C559" s="95">
        <v>29</v>
      </c>
      <c r="D559" s="88">
        <v>9</v>
      </c>
      <c r="E559" s="89">
        <v>870</v>
      </c>
      <c r="F559" s="90" t="s">
        <v>815</v>
      </c>
      <c r="G559" s="96">
        <v>417</v>
      </c>
      <c r="H559" s="91">
        <v>-0.5206896551724138</v>
      </c>
      <c r="I559" s="92">
        <f t="shared" si="8"/>
        <v>0.47931034482758617</v>
      </c>
      <c r="J559" s="90" t="s">
        <v>67</v>
      </c>
    </row>
    <row r="560" spans="1:10" ht="15" customHeight="1">
      <c r="A560" s="86" t="s">
        <v>180</v>
      </c>
      <c r="B560" s="94">
        <v>28</v>
      </c>
      <c r="C560" s="95">
        <v>21</v>
      </c>
      <c r="D560" s="88">
        <v>7</v>
      </c>
      <c r="E560" s="89">
        <v>630</v>
      </c>
      <c r="F560" s="90" t="s">
        <v>821</v>
      </c>
      <c r="G560" s="96">
        <v>301</v>
      </c>
      <c r="H560" s="91">
        <v>-0.5222222222222221</v>
      </c>
      <c r="I560" s="92">
        <f t="shared" si="8"/>
        <v>0.47777777777777786</v>
      </c>
      <c r="J560" s="90" t="s">
        <v>67</v>
      </c>
    </row>
    <row r="561" spans="1:10" ht="15" customHeight="1">
      <c r="A561" s="86" t="s">
        <v>544</v>
      </c>
      <c r="B561" s="94">
        <v>41</v>
      </c>
      <c r="C561" s="95">
        <v>31</v>
      </c>
      <c r="D561" s="88">
        <v>10</v>
      </c>
      <c r="E561" s="89">
        <v>930</v>
      </c>
      <c r="F561" s="90" t="s">
        <v>829</v>
      </c>
      <c r="G561" s="96">
        <v>443</v>
      </c>
      <c r="H561" s="91">
        <v>-0.5236559139784946</v>
      </c>
      <c r="I561" s="92">
        <f t="shared" si="8"/>
        <v>0.47634408602150535</v>
      </c>
      <c r="J561" s="90" t="s">
        <v>67</v>
      </c>
    </row>
    <row r="562" spans="1:12" ht="15" customHeight="1">
      <c r="A562" s="86" t="s">
        <v>771</v>
      </c>
      <c r="B562" s="94">
        <v>24</v>
      </c>
      <c r="C562" s="95">
        <v>18</v>
      </c>
      <c r="D562" s="88">
        <v>6</v>
      </c>
      <c r="E562" s="89">
        <v>540</v>
      </c>
      <c r="F562" s="90" t="s">
        <v>817</v>
      </c>
      <c r="G562" s="96">
        <v>257</v>
      </c>
      <c r="H562" s="91">
        <v>-0.5240740740740741</v>
      </c>
      <c r="I562" s="92">
        <f t="shared" si="8"/>
        <v>0.47592592592592586</v>
      </c>
      <c r="J562" s="90" t="s">
        <v>67</v>
      </c>
      <c r="L562" s="93"/>
    </row>
    <row r="563" spans="1:12" ht="15" customHeight="1">
      <c r="A563" s="86" t="s">
        <v>201</v>
      </c>
      <c r="B563" s="94">
        <v>34.5</v>
      </c>
      <c r="C563" s="95">
        <v>26</v>
      </c>
      <c r="D563" s="88">
        <v>8.5</v>
      </c>
      <c r="E563" s="89">
        <v>780</v>
      </c>
      <c r="F563" s="90" t="s">
        <v>811</v>
      </c>
      <c r="G563" s="96">
        <v>370</v>
      </c>
      <c r="H563" s="91">
        <v>-0.5256410256410257</v>
      </c>
      <c r="I563" s="92">
        <f t="shared" si="8"/>
        <v>0.47435897435897434</v>
      </c>
      <c r="J563" s="90" t="s">
        <v>67</v>
      </c>
      <c r="L563" s="93"/>
    </row>
    <row r="564" spans="1:12" ht="15" customHeight="1">
      <c r="A564" s="86" t="s">
        <v>251</v>
      </c>
      <c r="B564" s="94">
        <v>29</v>
      </c>
      <c r="C564" s="95">
        <v>22</v>
      </c>
      <c r="D564" s="88">
        <v>7</v>
      </c>
      <c r="E564" s="89">
        <v>660</v>
      </c>
      <c r="F564" s="90" t="s">
        <v>812</v>
      </c>
      <c r="G564" s="96">
        <v>313</v>
      </c>
      <c r="H564" s="91">
        <v>-0.5257575757575758</v>
      </c>
      <c r="I564" s="92">
        <f t="shared" si="8"/>
        <v>0.47424242424242424</v>
      </c>
      <c r="J564" s="90" t="s">
        <v>67</v>
      </c>
      <c r="L564" s="93"/>
    </row>
    <row r="565" spans="1:10" ht="15" customHeight="1">
      <c r="A565" s="86" t="s">
        <v>592</v>
      </c>
      <c r="B565" s="94">
        <v>37.5</v>
      </c>
      <c r="C565" s="95">
        <v>28</v>
      </c>
      <c r="D565" s="88">
        <v>9.5</v>
      </c>
      <c r="E565" s="89">
        <v>840</v>
      </c>
      <c r="F565" s="90" t="s">
        <v>841</v>
      </c>
      <c r="G565" s="96">
        <v>398</v>
      </c>
      <c r="H565" s="91">
        <v>-0.5261904761904762</v>
      </c>
      <c r="I565" s="92">
        <f t="shared" si="8"/>
        <v>0.4738095238095238</v>
      </c>
      <c r="J565" s="90" t="s">
        <v>67</v>
      </c>
    </row>
    <row r="566" spans="1:10" ht="15" customHeight="1">
      <c r="A566" s="86" t="s">
        <v>412</v>
      </c>
      <c r="B566" s="94">
        <v>25</v>
      </c>
      <c r="C566" s="95">
        <v>19</v>
      </c>
      <c r="D566" s="88">
        <v>6</v>
      </c>
      <c r="E566" s="89">
        <v>570</v>
      </c>
      <c r="F566" s="90" t="s">
        <v>823</v>
      </c>
      <c r="G566" s="96">
        <v>270</v>
      </c>
      <c r="H566" s="91">
        <v>-0.5263157894736843</v>
      </c>
      <c r="I566" s="92">
        <f t="shared" si="8"/>
        <v>0.4736842105263157</v>
      </c>
      <c r="J566" s="90" t="s">
        <v>67</v>
      </c>
    </row>
    <row r="567" spans="1:10" ht="15" customHeight="1">
      <c r="A567" s="86" t="s">
        <v>647</v>
      </c>
      <c r="B567" s="94">
        <v>18</v>
      </c>
      <c r="C567" s="95">
        <v>13</v>
      </c>
      <c r="D567" s="88">
        <v>5</v>
      </c>
      <c r="E567" s="89">
        <v>390</v>
      </c>
      <c r="F567" s="90" t="s">
        <v>816</v>
      </c>
      <c r="G567" s="96">
        <v>184</v>
      </c>
      <c r="H567" s="91">
        <v>-0.5282051282051282</v>
      </c>
      <c r="I567" s="92">
        <f t="shared" si="8"/>
        <v>0.4717948717948718</v>
      </c>
      <c r="J567" s="90" t="s">
        <v>67</v>
      </c>
    </row>
    <row r="568" spans="1:12" ht="15" customHeight="1">
      <c r="A568" s="86" t="s">
        <v>186</v>
      </c>
      <c r="B568" s="87">
        <v>40</v>
      </c>
      <c r="C568" s="88" t="s">
        <v>805</v>
      </c>
      <c r="D568" s="88" t="s">
        <v>805</v>
      </c>
      <c r="E568" s="89">
        <v>960</v>
      </c>
      <c r="F568" s="90" t="s">
        <v>836</v>
      </c>
      <c r="G568" s="89">
        <v>450</v>
      </c>
      <c r="H568" s="91">
        <v>-0.53125</v>
      </c>
      <c r="I568" s="92">
        <f t="shared" si="8"/>
        <v>0.46875</v>
      </c>
      <c r="J568" s="90" t="s">
        <v>67</v>
      </c>
      <c r="L568" s="93"/>
    </row>
    <row r="569" spans="1:12" ht="15" customHeight="1">
      <c r="A569" s="86" t="s">
        <v>272</v>
      </c>
      <c r="B569" s="94">
        <v>25</v>
      </c>
      <c r="C569" s="95">
        <v>19</v>
      </c>
      <c r="D569" s="88">
        <v>6</v>
      </c>
      <c r="E569" s="89">
        <v>570</v>
      </c>
      <c r="F569" s="90" t="s">
        <v>823</v>
      </c>
      <c r="G569" s="96">
        <v>266</v>
      </c>
      <c r="H569" s="91">
        <v>-0.5333333333333333</v>
      </c>
      <c r="I569" s="92">
        <f t="shared" si="8"/>
        <v>0.4666666666666667</v>
      </c>
      <c r="J569" s="90" t="s">
        <v>67</v>
      </c>
      <c r="L569" s="93"/>
    </row>
    <row r="570" spans="1:10" ht="15" customHeight="1">
      <c r="A570" s="86" t="s">
        <v>326</v>
      </c>
      <c r="B570" s="94">
        <v>46.5</v>
      </c>
      <c r="C570" s="95">
        <v>35</v>
      </c>
      <c r="D570" s="88">
        <v>11.5</v>
      </c>
      <c r="E570" s="89">
        <v>1050</v>
      </c>
      <c r="F570" s="90" t="s">
        <v>825</v>
      </c>
      <c r="G570" s="96">
        <v>475</v>
      </c>
      <c r="H570" s="91">
        <v>-0.55</v>
      </c>
      <c r="I570" s="92">
        <f t="shared" si="8"/>
        <v>0.44999999999999996</v>
      </c>
      <c r="J570" s="90" t="s">
        <v>67</v>
      </c>
    </row>
    <row r="571" spans="1:12" ht="15" customHeight="1">
      <c r="A571" s="86" t="s">
        <v>385</v>
      </c>
      <c r="B571" s="94">
        <v>35</v>
      </c>
      <c r="C571" s="95">
        <v>26</v>
      </c>
      <c r="D571" s="88">
        <v>9</v>
      </c>
      <c r="E571" s="89">
        <v>780</v>
      </c>
      <c r="F571" s="90" t="s">
        <v>811</v>
      </c>
      <c r="G571" s="96">
        <v>363</v>
      </c>
      <c r="H571" s="91">
        <v>-0.5346153846153846</v>
      </c>
      <c r="I571" s="92">
        <f t="shared" si="8"/>
        <v>0.4653846153846154</v>
      </c>
      <c r="J571" s="90" t="s">
        <v>67</v>
      </c>
      <c r="L571" s="93"/>
    </row>
    <row r="572" spans="1:10" ht="15" customHeight="1">
      <c r="A572" s="86" t="s">
        <v>628</v>
      </c>
      <c r="B572" s="94">
        <v>24</v>
      </c>
      <c r="C572" s="95">
        <v>18</v>
      </c>
      <c r="D572" s="88">
        <v>6</v>
      </c>
      <c r="E572" s="89">
        <v>540</v>
      </c>
      <c r="F572" s="90" t="s">
        <v>817</v>
      </c>
      <c r="G572" s="96">
        <v>251</v>
      </c>
      <c r="H572" s="91">
        <v>-0.5351851851851852</v>
      </c>
      <c r="I572" s="92">
        <f t="shared" si="8"/>
        <v>0.4648148148148148</v>
      </c>
      <c r="J572" s="90" t="s">
        <v>67</v>
      </c>
    </row>
    <row r="573" spans="1:10" ht="15" customHeight="1">
      <c r="A573" s="86" t="s">
        <v>161</v>
      </c>
      <c r="B573" s="87">
        <v>37</v>
      </c>
      <c r="C573" s="88" t="s">
        <v>805</v>
      </c>
      <c r="D573" s="88" t="s">
        <v>805</v>
      </c>
      <c r="E573" s="89">
        <v>888</v>
      </c>
      <c r="F573" s="90" t="s">
        <v>868</v>
      </c>
      <c r="G573" s="89">
        <v>411</v>
      </c>
      <c r="H573" s="91">
        <v>-0.5371621621621622</v>
      </c>
      <c r="I573" s="92">
        <f t="shared" si="8"/>
        <v>0.46283783783783783</v>
      </c>
      <c r="J573" s="90" t="s">
        <v>67</v>
      </c>
    </row>
    <row r="574" spans="1:12" ht="15" customHeight="1">
      <c r="A574" s="86" t="s">
        <v>215</v>
      </c>
      <c r="B574" s="94">
        <v>44</v>
      </c>
      <c r="C574" s="95">
        <v>33</v>
      </c>
      <c r="D574" s="88">
        <v>11</v>
      </c>
      <c r="E574" s="89">
        <v>990</v>
      </c>
      <c r="F574" s="90" t="s">
        <v>860</v>
      </c>
      <c r="G574" s="96">
        <v>457</v>
      </c>
      <c r="H574" s="91">
        <v>-0.5383838383838384</v>
      </c>
      <c r="I574" s="92">
        <f t="shared" si="8"/>
        <v>0.4616161616161616</v>
      </c>
      <c r="J574" s="90" t="s">
        <v>67</v>
      </c>
      <c r="L574" s="93"/>
    </row>
    <row r="575" spans="1:10" ht="15" customHeight="1">
      <c r="A575" s="86" t="s">
        <v>52</v>
      </c>
      <c r="B575" s="94">
        <v>31</v>
      </c>
      <c r="C575" s="95">
        <v>23</v>
      </c>
      <c r="D575" s="88">
        <v>8</v>
      </c>
      <c r="E575" s="89">
        <v>690</v>
      </c>
      <c r="F575" s="90" t="s">
        <v>810</v>
      </c>
      <c r="G575" s="96">
        <v>317</v>
      </c>
      <c r="H575" s="91">
        <v>-0.5405797101449276</v>
      </c>
      <c r="I575" s="92">
        <f t="shared" si="8"/>
        <v>0.45942028985507244</v>
      </c>
      <c r="J575" s="90" t="s">
        <v>67</v>
      </c>
    </row>
    <row r="576" spans="1:10" ht="15" customHeight="1">
      <c r="A576" s="86" t="s">
        <v>125</v>
      </c>
      <c r="B576" s="94">
        <v>36</v>
      </c>
      <c r="C576" s="95">
        <v>27</v>
      </c>
      <c r="D576" s="88">
        <v>9</v>
      </c>
      <c r="E576" s="89">
        <v>810</v>
      </c>
      <c r="F576" s="90" t="s">
        <v>842</v>
      </c>
      <c r="G576" s="96">
        <v>371</v>
      </c>
      <c r="H576" s="91">
        <v>-0.5407407407407407</v>
      </c>
      <c r="I576" s="92">
        <f t="shared" si="8"/>
        <v>0.45925925925925926</v>
      </c>
      <c r="J576" s="90" t="s">
        <v>67</v>
      </c>
    </row>
    <row r="577" spans="1:10" ht="15" customHeight="1">
      <c r="A577" s="86" t="s">
        <v>629</v>
      </c>
      <c r="B577" s="94">
        <v>37</v>
      </c>
      <c r="C577" s="95">
        <v>28</v>
      </c>
      <c r="D577" s="88">
        <v>9</v>
      </c>
      <c r="E577" s="89">
        <v>840</v>
      </c>
      <c r="F577" s="90" t="s">
        <v>841</v>
      </c>
      <c r="G577" s="96">
        <v>385</v>
      </c>
      <c r="H577" s="91">
        <v>-0.5416666666666667</v>
      </c>
      <c r="I577" s="92">
        <f t="shared" si="8"/>
        <v>0.45833333333333326</v>
      </c>
      <c r="J577" s="90" t="s">
        <v>67</v>
      </c>
    </row>
    <row r="578" spans="1:10" ht="15" customHeight="1">
      <c r="A578" s="86" t="s">
        <v>690</v>
      </c>
      <c r="B578" s="87">
        <v>54</v>
      </c>
      <c r="C578" s="88" t="s">
        <v>805</v>
      </c>
      <c r="D578" s="88" t="s">
        <v>805</v>
      </c>
      <c r="E578" s="89">
        <v>1296</v>
      </c>
      <c r="F578" s="90" t="s">
        <v>920</v>
      </c>
      <c r="G578" s="89">
        <v>591</v>
      </c>
      <c r="H578" s="91">
        <v>-0.5439814814814814</v>
      </c>
      <c r="I578" s="92">
        <f t="shared" si="8"/>
        <v>0.4560185185185186</v>
      </c>
      <c r="J578" s="90" t="s">
        <v>67</v>
      </c>
    </row>
    <row r="579" spans="1:10" ht="15" customHeight="1">
      <c r="A579" s="86" t="s">
        <v>566</v>
      </c>
      <c r="B579" s="94">
        <v>34</v>
      </c>
      <c r="C579" s="95">
        <v>26</v>
      </c>
      <c r="D579" s="88">
        <v>8</v>
      </c>
      <c r="E579" s="89">
        <v>780</v>
      </c>
      <c r="F579" s="90" t="s">
        <v>811</v>
      </c>
      <c r="G579" s="96">
        <v>355</v>
      </c>
      <c r="H579" s="91">
        <v>-0.5448717948717949</v>
      </c>
      <c r="I579" s="92">
        <f aca="true" t="shared" si="9" ref="I579:I642">H579+1</f>
        <v>0.45512820512820507</v>
      </c>
      <c r="J579" s="90" t="s">
        <v>67</v>
      </c>
    </row>
    <row r="580" spans="1:12" ht="15" customHeight="1">
      <c r="A580" s="86" t="s">
        <v>304</v>
      </c>
      <c r="B580" s="94">
        <v>30.5</v>
      </c>
      <c r="C580" s="95">
        <v>23</v>
      </c>
      <c r="D580" s="88">
        <v>7.5</v>
      </c>
      <c r="E580" s="89">
        <v>690</v>
      </c>
      <c r="F580" s="90" t="s">
        <v>810</v>
      </c>
      <c r="G580" s="96">
        <v>314</v>
      </c>
      <c r="H580" s="91">
        <v>-0.5449275362318841</v>
      </c>
      <c r="I580" s="92">
        <f t="shared" si="9"/>
        <v>0.45507246376811594</v>
      </c>
      <c r="J580" s="90" t="s">
        <v>67</v>
      </c>
      <c r="L580" s="93"/>
    </row>
    <row r="581" spans="1:12" ht="15" customHeight="1">
      <c r="A581" s="86" t="s">
        <v>388</v>
      </c>
      <c r="B581" s="94">
        <v>31</v>
      </c>
      <c r="C581" s="95">
        <v>23</v>
      </c>
      <c r="D581" s="88">
        <v>8</v>
      </c>
      <c r="E581" s="89">
        <v>690</v>
      </c>
      <c r="F581" s="90" t="s">
        <v>810</v>
      </c>
      <c r="G581" s="96">
        <v>314</v>
      </c>
      <c r="H581" s="91">
        <v>-0.5449275362318841</v>
      </c>
      <c r="I581" s="92">
        <f t="shared" si="9"/>
        <v>0.45507246376811594</v>
      </c>
      <c r="J581" s="90" t="s">
        <v>67</v>
      </c>
      <c r="L581" s="93"/>
    </row>
    <row r="582" spans="1:12" ht="15" customHeight="1">
      <c r="A582" s="86" t="s">
        <v>658</v>
      </c>
      <c r="B582" s="87">
        <v>34</v>
      </c>
      <c r="C582" s="88" t="s">
        <v>805</v>
      </c>
      <c r="D582" s="88" t="s">
        <v>805</v>
      </c>
      <c r="E582" s="89">
        <v>816</v>
      </c>
      <c r="F582" s="90" t="s">
        <v>921</v>
      </c>
      <c r="G582" s="89">
        <v>371</v>
      </c>
      <c r="H582" s="91">
        <v>-0.545343137254902</v>
      </c>
      <c r="I582" s="92">
        <f t="shared" si="9"/>
        <v>0.454656862745098</v>
      </c>
      <c r="J582" s="90" t="s">
        <v>67</v>
      </c>
      <c r="L582" s="93"/>
    </row>
    <row r="583" spans="1:12" ht="15" customHeight="1">
      <c r="A583" s="86" t="s">
        <v>222</v>
      </c>
      <c r="B583" s="94">
        <v>45</v>
      </c>
      <c r="C583" s="95">
        <v>34</v>
      </c>
      <c r="D583" s="88">
        <v>11</v>
      </c>
      <c r="E583" s="89">
        <v>1020</v>
      </c>
      <c r="F583" s="90" t="s">
        <v>850</v>
      </c>
      <c r="G583" s="96">
        <v>463</v>
      </c>
      <c r="H583" s="91">
        <v>-0.5460784313725491</v>
      </c>
      <c r="I583" s="92">
        <f t="shared" si="9"/>
        <v>0.4539215686274509</v>
      </c>
      <c r="J583" s="90" t="s">
        <v>67</v>
      </c>
      <c r="L583" s="93"/>
    </row>
    <row r="584" spans="1:10" ht="15" customHeight="1">
      <c r="A584" s="86" t="s">
        <v>346</v>
      </c>
      <c r="B584" s="94">
        <v>45</v>
      </c>
      <c r="C584" s="95">
        <v>34</v>
      </c>
      <c r="D584" s="88">
        <v>11</v>
      </c>
      <c r="E584" s="89">
        <v>1020</v>
      </c>
      <c r="F584" s="90" t="s">
        <v>850</v>
      </c>
      <c r="G584" s="96">
        <v>459</v>
      </c>
      <c r="H584" s="91">
        <v>-0.55</v>
      </c>
      <c r="I584" s="92">
        <f t="shared" si="9"/>
        <v>0.44999999999999996</v>
      </c>
      <c r="J584" s="90" t="s">
        <v>67</v>
      </c>
    </row>
    <row r="585" spans="1:10" ht="15" customHeight="1">
      <c r="A585" s="86" t="s">
        <v>779</v>
      </c>
      <c r="B585" s="94">
        <v>33</v>
      </c>
      <c r="C585" s="95">
        <v>25</v>
      </c>
      <c r="D585" s="88">
        <v>8</v>
      </c>
      <c r="E585" s="89">
        <v>750</v>
      </c>
      <c r="F585" s="90" t="s">
        <v>843</v>
      </c>
      <c r="G585" s="96">
        <v>337</v>
      </c>
      <c r="H585" s="91">
        <v>-0.5506666666666666</v>
      </c>
      <c r="I585" s="92">
        <f t="shared" si="9"/>
        <v>0.44933333333333336</v>
      </c>
      <c r="J585" s="90" t="s">
        <v>67</v>
      </c>
    </row>
    <row r="586" spans="1:10" ht="15" customHeight="1">
      <c r="A586" s="86" t="s">
        <v>549</v>
      </c>
      <c r="B586" s="94">
        <v>42.5</v>
      </c>
      <c r="C586" s="95">
        <v>32</v>
      </c>
      <c r="D586" s="88">
        <v>10.5</v>
      </c>
      <c r="E586" s="89">
        <v>960</v>
      </c>
      <c r="F586" s="90" t="s">
        <v>836</v>
      </c>
      <c r="G586" s="96">
        <v>431</v>
      </c>
      <c r="H586" s="91">
        <v>-0.5510416666666667</v>
      </c>
      <c r="I586" s="92">
        <f t="shared" si="9"/>
        <v>0.44895833333333335</v>
      </c>
      <c r="J586" s="90" t="s">
        <v>67</v>
      </c>
    </row>
    <row r="587" spans="1:10" ht="15" customHeight="1">
      <c r="A587" s="86" t="s">
        <v>481</v>
      </c>
      <c r="B587" s="94">
        <v>34</v>
      </c>
      <c r="C587" s="95">
        <v>26</v>
      </c>
      <c r="D587" s="88">
        <v>8</v>
      </c>
      <c r="E587" s="89">
        <v>780</v>
      </c>
      <c r="F587" s="90" t="s">
        <v>811</v>
      </c>
      <c r="G587" s="96">
        <v>349</v>
      </c>
      <c r="H587" s="91">
        <v>-0.5525641025641026</v>
      </c>
      <c r="I587" s="92">
        <f t="shared" si="9"/>
        <v>0.4474358974358974</v>
      </c>
      <c r="J587" s="90" t="s">
        <v>67</v>
      </c>
    </row>
    <row r="588" spans="1:10" ht="15" customHeight="1">
      <c r="A588" s="86" t="s">
        <v>518</v>
      </c>
      <c r="B588" s="87">
        <v>58</v>
      </c>
      <c r="C588" s="88" t="s">
        <v>805</v>
      </c>
      <c r="D588" s="88" t="s">
        <v>805</v>
      </c>
      <c r="E588" s="89">
        <v>1392</v>
      </c>
      <c r="F588" s="90" t="s">
        <v>863</v>
      </c>
      <c r="G588" s="89">
        <v>611</v>
      </c>
      <c r="H588" s="91">
        <v>-0.56</v>
      </c>
      <c r="I588" s="92">
        <f t="shared" si="9"/>
        <v>0.43999999999999995</v>
      </c>
      <c r="J588" s="90" t="s">
        <v>67</v>
      </c>
    </row>
    <row r="589" spans="1:12" ht="15" customHeight="1">
      <c r="A589" s="86" t="s">
        <v>575</v>
      </c>
      <c r="B589" s="94">
        <v>42</v>
      </c>
      <c r="C589" s="95">
        <v>32</v>
      </c>
      <c r="D589" s="88">
        <v>10</v>
      </c>
      <c r="E589" s="89">
        <v>960</v>
      </c>
      <c r="F589" s="90" t="s">
        <v>836</v>
      </c>
      <c r="G589" s="96">
        <v>426</v>
      </c>
      <c r="H589" s="91">
        <v>-0.55625</v>
      </c>
      <c r="I589" s="92">
        <f t="shared" si="9"/>
        <v>0.44375</v>
      </c>
      <c r="J589" s="90" t="s">
        <v>67</v>
      </c>
      <c r="L589" s="93"/>
    </row>
    <row r="590" spans="1:10" ht="15" customHeight="1">
      <c r="A590" s="86" t="s">
        <v>512</v>
      </c>
      <c r="B590" s="87">
        <v>37</v>
      </c>
      <c r="C590" s="88" t="s">
        <v>805</v>
      </c>
      <c r="D590" s="88" t="s">
        <v>805</v>
      </c>
      <c r="E590" s="89">
        <v>888</v>
      </c>
      <c r="F590" s="90" t="s">
        <v>868</v>
      </c>
      <c r="G590" s="89">
        <v>393</v>
      </c>
      <c r="H590" s="91">
        <v>-0.5574324324324325</v>
      </c>
      <c r="I590" s="92">
        <f t="shared" si="9"/>
        <v>0.44256756756756754</v>
      </c>
      <c r="J590" s="90" t="s">
        <v>67</v>
      </c>
    </row>
    <row r="591" spans="1:10" ht="15" customHeight="1">
      <c r="A591" s="86" t="s">
        <v>246</v>
      </c>
      <c r="B591" s="94">
        <v>31</v>
      </c>
      <c r="C591" s="95">
        <v>23</v>
      </c>
      <c r="D591" s="88">
        <v>8</v>
      </c>
      <c r="E591" s="89">
        <v>690</v>
      </c>
      <c r="F591" s="90" t="s">
        <v>810</v>
      </c>
      <c r="G591" s="96">
        <v>305</v>
      </c>
      <c r="H591" s="91">
        <v>-0.5579710144927537</v>
      </c>
      <c r="I591" s="92">
        <f t="shared" si="9"/>
        <v>0.44202898550724634</v>
      </c>
      <c r="J591" s="90" t="s">
        <v>67</v>
      </c>
    </row>
    <row r="592" spans="1:10" ht="15" customHeight="1">
      <c r="A592" s="86" t="s">
        <v>235</v>
      </c>
      <c r="B592" s="94">
        <v>31</v>
      </c>
      <c r="C592" s="95">
        <v>23</v>
      </c>
      <c r="D592" s="88">
        <v>8</v>
      </c>
      <c r="E592" s="89">
        <v>690</v>
      </c>
      <c r="F592" s="90" t="s">
        <v>810</v>
      </c>
      <c r="G592" s="96">
        <v>305</v>
      </c>
      <c r="H592" s="91">
        <v>-0.5579710144927537</v>
      </c>
      <c r="I592" s="92">
        <f t="shared" si="9"/>
        <v>0.44202898550724634</v>
      </c>
      <c r="J592" s="90" t="s">
        <v>67</v>
      </c>
    </row>
    <row r="593" spans="1:10" ht="15" customHeight="1">
      <c r="A593" s="86" t="s">
        <v>113</v>
      </c>
      <c r="B593" s="94">
        <v>37</v>
      </c>
      <c r="C593" s="95">
        <v>28</v>
      </c>
      <c r="D593" s="88">
        <v>9</v>
      </c>
      <c r="E593" s="89">
        <v>840</v>
      </c>
      <c r="F593" s="90" t="s">
        <v>841</v>
      </c>
      <c r="G593" s="96">
        <v>370</v>
      </c>
      <c r="H593" s="91">
        <v>-0.5595238095238095</v>
      </c>
      <c r="I593" s="92">
        <f t="shared" si="9"/>
        <v>0.44047619047619047</v>
      </c>
      <c r="J593" s="90" t="s">
        <v>67</v>
      </c>
    </row>
    <row r="594" spans="1:10" ht="15" customHeight="1">
      <c r="A594" s="86" t="s">
        <v>303</v>
      </c>
      <c r="B594" s="94">
        <v>32</v>
      </c>
      <c r="C594" s="95">
        <v>24</v>
      </c>
      <c r="D594" s="88">
        <v>8</v>
      </c>
      <c r="E594" s="89">
        <v>720</v>
      </c>
      <c r="F594" s="90" t="s">
        <v>827</v>
      </c>
      <c r="G594" s="96">
        <v>317</v>
      </c>
      <c r="H594" s="91">
        <v>-0.5597222222222222</v>
      </c>
      <c r="I594" s="92">
        <f t="shared" si="9"/>
        <v>0.44027777777777777</v>
      </c>
      <c r="J594" s="90" t="s">
        <v>67</v>
      </c>
    </row>
    <row r="595" spans="1:12" ht="15" customHeight="1">
      <c r="A595" s="86" t="s">
        <v>551</v>
      </c>
      <c r="B595" s="94">
        <v>23.5</v>
      </c>
      <c r="C595" s="95">
        <v>18</v>
      </c>
      <c r="D595" s="88">
        <v>5.5</v>
      </c>
      <c r="E595" s="89">
        <v>540</v>
      </c>
      <c r="F595" s="90" t="s">
        <v>817</v>
      </c>
      <c r="G595" s="96">
        <v>237</v>
      </c>
      <c r="H595" s="91">
        <v>-0.5611111111111111</v>
      </c>
      <c r="I595" s="92">
        <f t="shared" si="9"/>
        <v>0.4388888888888889</v>
      </c>
      <c r="J595" s="90" t="s">
        <v>67</v>
      </c>
      <c r="L595" s="93"/>
    </row>
    <row r="596" spans="1:10" ht="15" customHeight="1">
      <c r="A596" s="86" t="s">
        <v>396</v>
      </c>
      <c r="B596" s="94">
        <v>44</v>
      </c>
      <c r="C596" s="95">
        <v>33</v>
      </c>
      <c r="D596" s="88">
        <v>11</v>
      </c>
      <c r="E596" s="89">
        <v>990</v>
      </c>
      <c r="F596" s="90" t="s">
        <v>860</v>
      </c>
      <c r="G596" s="96">
        <v>434</v>
      </c>
      <c r="H596" s="91">
        <v>-0.5616161616161617</v>
      </c>
      <c r="I596" s="92">
        <f t="shared" si="9"/>
        <v>0.4383838383838383</v>
      </c>
      <c r="J596" s="90" t="s">
        <v>67</v>
      </c>
    </row>
    <row r="597" spans="1:10" ht="15" customHeight="1">
      <c r="A597" s="86" t="s">
        <v>584</v>
      </c>
      <c r="B597" s="94">
        <v>36</v>
      </c>
      <c r="C597" s="95">
        <v>27</v>
      </c>
      <c r="D597" s="88">
        <v>9</v>
      </c>
      <c r="E597" s="89">
        <v>810</v>
      </c>
      <c r="F597" s="90" t="s">
        <v>842</v>
      </c>
      <c r="G597" s="96">
        <v>355</v>
      </c>
      <c r="H597" s="91">
        <v>-0.5617283950617284</v>
      </c>
      <c r="I597" s="92">
        <f t="shared" si="9"/>
        <v>0.43827160493827155</v>
      </c>
      <c r="J597" s="90" t="s">
        <v>67</v>
      </c>
    </row>
    <row r="598" spans="1:10" ht="15" customHeight="1">
      <c r="A598" s="86" t="s">
        <v>744</v>
      </c>
      <c r="B598" s="94">
        <v>31</v>
      </c>
      <c r="C598" s="95">
        <v>23</v>
      </c>
      <c r="D598" s="88">
        <v>8</v>
      </c>
      <c r="E598" s="89">
        <v>690</v>
      </c>
      <c r="F598" s="90" t="s">
        <v>810</v>
      </c>
      <c r="G598" s="96">
        <v>301</v>
      </c>
      <c r="H598" s="91">
        <v>-0.5637681159420289</v>
      </c>
      <c r="I598" s="92">
        <f t="shared" si="9"/>
        <v>0.4362318840579711</v>
      </c>
      <c r="J598" s="90" t="s">
        <v>67</v>
      </c>
    </row>
    <row r="599" spans="1:12" ht="15" customHeight="1">
      <c r="A599" s="86" t="s">
        <v>407</v>
      </c>
      <c r="B599" s="94">
        <v>43</v>
      </c>
      <c r="C599" s="95">
        <v>33</v>
      </c>
      <c r="D599" s="88">
        <v>10</v>
      </c>
      <c r="E599" s="89">
        <v>990</v>
      </c>
      <c r="F599" s="90" t="s">
        <v>860</v>
      </c>
      <c r="G599" s="96">
        <v>429</v>
      </c>
      <c r="H599" s="91">
        <v>-0.5666666666666667</v>
      </c>
      <c r="I599" s="92">
        <f t="shared" si="9"/>
        <v>0.43333333333333335</v>
      </c>
      <c r="J599" s="90" t="s">
        <v>67</v>
      </c>
      <c r="L599" s="93"/>
    </row>
    <row r="600" spans="1:10" ht="15" customHeight="1">
      <c r="A600" s="86" t="s">
        <v>548</v>
      </c>
      <c r="B600" s="94">
        <v>48.5</v>
      </c>
      <c r="C600" s="95">
        <v>37</v>
      </c>
      <c r="D600" s="88">
        <v>11.5</v>
      </c>
      <c r="E600" s="89">
        <v>1110</v>
      </c>
      <c r="F600" s="90" t="s">
        <v>861</v>
      </c>
      <c r="G600" s="96">
        <v>480</v>
      </c>
      <c r="H600" s="91">
        <v>-0.5675675675675675</v>
      </c>
      <c r="I600" s="92">
        <f t="shared" si="9"/>
        <v>0.43243243243243246</v>
      </c>
      <c r="J600" s="90" t="s">
        <v>67</v>
      </c>
    </row>
    <row r="601" spans="1:10" ht="15" customHeight="1">
      <c r="A601" s="86" t="s">
        <v>101</v>
      </c>
      <c r="B601" s="94">
        <v>39.5</v>
      </c>
      <c r="C601" s="95">
        <v>30</v>
      </c>
      <c r="D601" s="88">
        <v>9.5</v>
      </c>
      <c r="E601" s="89">
        <v>900</v>
      </c>
      <c r="F601" s="90" t="s">
        <v>840</v>
      </c>
      <c r="G601" s="96">
        <v>389</v>
      </c>
      <c r="H601" s="91">
        <v>-0.5677777777777777</v>
      </c>
      <c r="I601" s="92">
        <f t="shared" si="9"/>
        <v>0.4322222222222223</v>
      </c>
      <c r="J601" s="90" t="s">
        <v>67</v>
      </c>
    </row>
    <row r="602" spans="1:10" ht="15" customHeight="1">
      <c r="A602" s="86" t="s">
        <v>386</v>
      </c>
      <c r="B602" s="94">
        <v>34</v>
      </c>
      <c r="C602" s="95">
        <v>26</v>
      </c>
      <c r="D602" s="88">
        <v>8</v>
      </c>
      <c r="E602" s="89">
        <v>780</v>
      </c>
      <c r="F602" s="90" t="s">
        <v>811</v>
      </c>
      <c r="G602" s="96">
        <v>337</v>
      </c>
      <c r="H602" s="91">
        <v>-0.5679487179487179</v>
      </c>
      <c r="I602" s="92">
        <f t="shared" si="9"/>
        <v>0.43205128205128207</v>
      </c>
      <c r="J602" s="90" t="s">
        <v>67</v>
      </c>
    </row>
    <row r="603" spans="1:10" ht="15" customHeight="1">
      <c r="A603" s="86" t="s">
        <v>479</v>
      </c>
      <c r="B603" s="94">
        <v>29</v>
      </c>
      <c r="C603" s="95">
        <v>22</v>
      </c>
      <c r="D603" s="88">
        <v>7</v>
      </c>
      <c r="E603" s="89">
        <v>660</v>
      </c>
      <c r="F603" s="90" t="s">
        <v>812</v>
      </c>
      <c r="G603" s="96">
        <v>284</v>
      </c>
      <c r="H603" s="91">
        <v>-0.5696969696969697</v>
      </c>
      <c r="I603" s="92">
        <f t="shared" si="9"/>
        <v>0.4303030303030303</v>
      </c>
      <c r="J603" s="90" t="s">
        <v>67</v>
      </c>
    </row>
    <row r="604" spans="1:10" ht="15" customHeight="1">
      <c r="A604" s="86" t="s">
        <v>581</v>
      </c>
      <c r="B604" s="94">
        <v>31.5</v>
      </c>
      <c r="C604" s="95">
        <v>24</v>
      </c>
      <c r="D604" s="88">
        <v>7.5</v>
      </c>
      <c r="E604" s="89">
        <v>720</v>
      </c>
      <c r="F604" s="90" t="s">
        <v>827</v>
      </c>
      <c r="G604" s="96">
        <v>307</v>
      </c>
      <c r="H604" s="91">
        <v>-0.5736111111111111</v>
      </c>
      <c r="I604" s="92">
        <f t="shared" si="9"/>
        <v>0.42638888888888893</v>
      </c>
      <c r="J604" s="90" t="s">
        <v>67</v>
      </c>
    </row>
    <row r="605" spans="1:10" ht="15" customHeight="1">
      <c r="A605" s="86" t="s">
        <v>377</v>
      </c>
      <c r="B605" s="94">
        <v>36.5</v>
      </c>
      <c r="C605" s="95">
        <v>28</v>
      </c>
      <c r="D605" s="88">
        <v>8.5</v>
      </c>
      <c r="E605" s="89">
        <v>840</v>
      </c>
      <c r="F605" s="90" t="s">
        <v>841</v>
      </c>
      <c r="G605" s="96">
        <v>358</v>
      </c>
      <c r="H605" s="91">
        <v>-0.5738095238095238</v>
      </c>
      <c r="I605" s="92">
        <f t="shared" si="9"/>
        <v>0.42619047619047623</v>
      </c>
      <c r="J605" s="90" t="s">
        <v>67</v>
      </c>
    </row>
    <row r="606" spans="1:10" ht="15" customHeight="1">
      <c r="A606" s="86" t="s">
        <v>608</v>
      </c>
      <c r="B606" s="94">
        <v>26.5</v>
      </c>
      <c r="C606" s="95">
        <v>20</v>
      </c>
      <c r="D606" s="88">
        <v>6.5</v>
      </c>
      <c r="E606" s="89">
        <v>600</v>
      </c>
      <c r="F606" s="90" t="s">
        <v>871</v>
      </c>
      <c r="G606" s="96">
        <v>250</v>
      </c>
      <c r="H606" s="91">
        <v>-0.5833333333333333</v>
      </c>
      <c r="I606" s="92">
        <f t="shared" si="9"/>
        <v>0.41666666666666674</v>
      </c>
      <c r="J606" s="90" t="s">
        <v>67</v>
      </c>
    </row>
    <row r="607" spans="1:10" ht="15" customHeight="1">
      <c r="A607" s="86" t="s">
        <v>559</v>
      </c>
      <c r="B607" s="94">
        <v>36</v>
      </c>
      <c r="C607" s="95">
        <v>27</v>
      </c>
      <c r="D607" s="88">
        <v>9</v>
      </c>
      <c r="E607" s="89">
        <v>810</v>
      </c>
      <c r="F607" s="90" t="s">
        <v>842</v>
      </c>
      <c r="G607" s="96">
        <v>336</v>
      </c>
      <c r="H607" s="91">
        <v>-0.5851851851851853</v>
      </c>
      <c r="I607" s="92">
        <f t="shared" si="9"/>
        <v>0.41481481481481475</v>
      </c>
      <c r="J607" s="90" t="s">
        <v>67</v>
      </c>
    </row>
    <row r="608" spans="1:10" ht="15" customHeight="1">
      <c r="A608" s="86" t="s">
        <v>150</v>
      </c>
      <c r="B608" s="94">
        <v>18.5</v>
      </c>
      <c r="C608" s="95">
        <v>14</v>
      </c>
      <c r="D608" s="88">
        <v>4.5</v>
      </c>
      <c r="E608" s="89">
        <v>420</v>
      </c>
      <c r="F608" s="90" t="s">
        <v>820</v>
      </c>
      <c r="G608" s="96">
        <v>174</v>
      </c>
      <c r="H608" s="91">
        <v>-0.5857142857142856</v>
      </c>
      <c r="I608" s="92">
        <f t="shared" si="9"/>
        <v>0.41428571428571437</v>
      </c>
      <c r="J608" s="90" t="s">
        <v>67</v>
      </c>
    </row>
    <row r="609" spans="1:12" ht="15" customHeight="1">
      <c r="A609" s="86" t="s">
        <v>401</v>
      </c>
      <c r="B609" s="94">
        <v>39</v>
      </c>
      <c r="C609" s="95">
        <v>29</v>
      </c>
      <c r="D609" s="88">
        <v>10</v>
      </c>
      <c r="E609" s="89">
        <v>870</v>
      </c>
      <c r="F609" s="90" t="s">
        <v>815</v>
      </c>
      <c r="G609" s="96">
        <v>359</v>
      </c>
      <c r="H609" s="91">
        <v>-0.5873563218390805</v>
      </c>
      <c r="I609" s="92">
        <f t="shared" si="9"/>
        <v>0.4126436781609195</v>
      </c>
      <c r="J609" s="90" t="s">
        <v>67</v>
      </c>
      <c r="L609" s="93"/>
    </row>
    <row r="610" spans="1:10" ht="15" customHeight="1">
      <c r="A610" s="86" t="s">
        <v>90</v>
      </c>
      <c r="B610" s="94">
        <v>36</v>
      </c>
      <c r="C610" s="95">
        <v>27</v>
      </c>
      <c r="D610" s="88">
        <v>9</v>
      </c>
      <c r="E610" s="89">
        <v>810</v>
      </c>
      <c r="F610" s="90" t="s">
        <v>842</v>
      </c>
      <c r="G610" s="96">
        <v>333</v>
      </c>
      <c r="H610" s="91">
        <v>-0.5888888888888889</v>
      </c>
      <c r="I610" s="92">
        <f t="shared" si="9"/>
        <v>0.4111111111111111</v>
      </c>
      <c r="J610" s="90" t="s">
        <v>67</v>
      </c>
    </row>
    <row r="611" spans="1:10" ht="15" customHeight="1">
      <c r="A611" s="86" t="s">
        <v>495</v>
      </c>
      <c r="B611" s="87">
        <v>69</v>
      </c>
      <c r="C611" s="88" t="s">
        <v>805</v>
      </c>
      <c r="D611" s="88" t="s">
        <v>805</v>
      </c>
      <c r="E611" s="89">
        <v>1656</v>
      </c>
      <c r="F611" s="90" t="s">
        <v>862</v>
      </c>
      <c r="G611" s="89">
        <v>677</v>
      </c>
      <c r="H611" s="91">
        <v>-0.5911835748792271</v>
      </c>
      <c r="I611" s="92">
        <f t="shared" si="9"/>
        <v>0.4088164251207729</v>
      </c>
      <c r="J611" s="90" t="s">
        <v>67</v>
      </c>
    </row>
    <row r="612" spans="1:10" ht="15" customHeight="1">
      <c r="A612" s="86" t="s">
        <v>339</v>
      </c>
      <c r="B612" s="94">
        <v>26</v>
      </c>
      <c r="C612" s="95">
        <v>19</v>
      </c>
      <c r="D612" s="88">
        <v>7</v>
      </c>
      <c r="E612" s="89">
        <v>570</v>
      </c>
      <c r="F612" s="90" t="s">
        <v>823</v>
      </c>
      <c r="G612" s="96">
        <v>233</v>
      </c>
      <c r="H612" s="91">
        <v>-0.5912280701754387</v>
      </c>
      <c r="I612" s="92">
        <f t="shared" si="9"/>
        <v>0.40877192982456134</v>
      </c>
      <c r="J612" s="90" t="s">
        <v>67</v>
      </c>
    </row>
    <row r="613" spans="1:10" ht="15" customHeight="1">
      <c r="A613" s="86" t="s">
        <v>400</v>
      </c>
      <c r="B613" s="94">
        <v>23.5</v>
      </c>
      <c r="C613" s="95">
        <v>18</v>
      </c>
      <c r="D613" s="88">
        <v>5.5</v>
      </c>
      <c r="E613" s="89">
        <v>540</v>
      </c>
      <c r="F613" s="90" t="s">
        <v>817</v>
      </c>
      <c r="G613" s="96">
        <v>220</v>
      </c>
      <c r="H613" s="91">
        <v>-0.5925925925925926</v>
      </c>
      <c r="I613" s="92">
        <f t="shared" si="9"/>
        <v>0.40740740740740744</v>
      </c>
      <c r="J613" s="90" t="s">
        <v>67</v>
      </c>
    </row>
    <row r="614" spans="1:10" ht="15" customHeight="1">
      <c r="A614" s="86" t="s">
        <v>322</v>
      </c>
      <c r="B614" s="94">
        <v>28</v>
      </c>
      <c r="C614" s="95">
        <v>21</v>
      </c>
      <c r="D614" s="88">
        <v>7</v>
      </c>
      <c r="E614" s="89">
        <v>630</v>
      </c>
      <c r="F614" s="90" t="s">
        <v>821</v>
      </c>
      <c r="G614" s="96">
        <v>256</v>
      </c>
      <c r="H614" s="91">
        <v>-0.5936507936507937</v>
      </c>
      <c r="I614" s="92">
        <f t="shared" si="9"/>
        <v>0.40634920634920635</v>
      </c>
      <c r="J614" s="90" t="s">
        <v>67</v>
      </c>
    </row>
    <row r="615" spans="1:10" ht="15" customHeight="1">
      <c r="A615" s="86" t="s">
        <v>267</v>
      </c>
      <c r="B615" s="94">
        <v>26</v>
      </c>
      <c r="C615" s="95">
        <v>19</v>
      </c>
      <c r="D615" s="88">
        <v>7</v>
      </c>
      <c r="E615" s="89">
        <v>570</v>
      </c>
      <c r="F615" s="90" t="s">
        <v>823</v>
      </c>
      <c r="G615" s="96">
        <v>231</v>
      </c>
      <c r="H615" s="91">
        <v>-0.5947368421052632</v>
      </c>
      <c r="I615" s="92">
        <f t="shared" si="9"/>
        <v>0.40526315789473677</v>
      </c>
      <c r="J615" s="90" t="s">
        <v>67</v>
      </c>
    </row>
    <row r="616" spans="1:10" ht="15" customHeight="1">
      <c r="A616" s="86" t="s">
        <v>391</v>
      </c>
      <c r="B616" s="94">
        <v>37</v>
      </c>
      <c r="C616" s="95">
        <v>28</v>
      </c>
      <c r="D616" s="88">
        <v>9</v>
      </c>
      <c r="E616" s="89">
        <v>840</v>
      </c>
      <c r="F616" s="90" t="s">
        <v>841</v>
      </c>
      <c r="G616" s="96">
        <v>339</v>
      </c>
      <c r="H616" s="91">
        <v>-0.5964285714285714</v>
      </c>
      <c r="I616" s="92">
        <f t="shared" si="9"/>
        <v>0.4035714285714286</v>
      </c>
      <c r="J616" s="90" t="s">
        <v>67</v>
      </c>
    </row>
    <row r="617" spans="1:10" ht="15" customHeight="1">
      <c r="A617" s="86" t="s">
        <v>153</v>
      </c>
      <c r="B617" s="94">
        <v>33.5</v>
      </c>
      <c r="C617" s="95">
        <v>25</v>
      </c>
      <c r="D617" s="88">
        <v>8.5</v>
      </c>
      <c r="E617" s="89">
        <v>750</v>
      </c>
      <c r="F617" s="90" t="s">
        <v>843</v>
      </c>
      <c r="G617" s="96">
        <v>302</v>
      </c>
      <c r="H617" s="91">
        <v>-0.5973333333333333</v>
      </c>
      <c r="I617" s="92">
        <f t="shared" si="9"/>
        <v>0.40266666666666673</v>
      </c>
      <c r="J617" s="90" t="s">
        <v>67</v>
      </c>
    </row>
    <row r="618" spans="1:10" ht="15" customHeight="1">
      <c r="A618" s="86" t="s">
        <v>83</v>
      </c>
      <c r="B618" s="94">
        <v>39.5</v>
      </c>
      <c r="C618" s="95">
        <v>30</v>
      </c>
      <c r="D618" s="88">
        <v>9.5</v>
      </c>
      <c r="E618" s="89">
        <v>900</v>
      </c>
      <c r="F618" s="90" t="s">
        <v>840</v>
      </c>
      <c r="G618" s="96">
        <v>362</v>
      </c>
      <c r="H618" s="91">
        <v>-0.5977777777777777</v>
      </c>
      <c r="I618" s="92">
        <f t="shared" si="9"/>
        <v>0.40222222222222226</v>
      </c>
      <c r="J618" s="90" t="s">
        <v>67</v>
      </c>
    </row>
    <row r="619" spans="1:10" ht="15" customHeight="1">
      <c r="A619" s="86" t="s">
        <v>451</v>
      </c>
      <c r="B619" s="94">
        <v>28.5</v>
      </c>
      <c r="C619" s="95">
        <v>21</v>
      </c>
      <c r="D619" s="88">
        <v>7.5</v>
      </c>
      <c r="E619" s="89">
        <v>630</v>
      </c>
      <c r="F619" s="90" t="s">
        <v>821</v>
      </c>
      <c r="G619" s="96">
        <v>251</v>
      </c>
      <c r="H619" s="91">
        <v>-0.6015873015873017</v>
      </c>
      <c r="I619" s="92">
        <f t="shared" si="9"/>
        <v>0.39841269841269833</v>
      </c>
      <c r="J619" s="90" t="s">
        <v>67</v>
      </c>
    </row>
    <row r="620" spans="1:10" ht="15" customHeight="1">
      <c r="A620" s="86" t="s">
        <v>646</v>
      </c>
      <c r="B620" s="94">
        <v>18</v>
      </c>
      <c r="C620" s="95">
        <v>13</v>
      </c>
      <c r="D620" s="88">
        <v>5</v>
      </c>
      <c r="E620" s="89">
        <v>390</v>
      </c>
      <c r="F620" s="90" t="s">
        <v>816</v>
      </c>
      <c r="G620" s="96">
        <v>154</v>
      </c>
      <c r="H620" s="91">
        <v>-0.6051282051282052</v>
      </c>
      <c r="I620" s="92">
        <f t="shared" si="9"/>
        <v>0.3948717948717948</v>
      </c>
      <c r="J620" s="90" t="s">
        <v>67</v>
      </c>
    </row>
    <row r="621" spans="1:10" ht="15" customHeight="1">
      <c r="A621" s="86" t="s">
        <v>764</v>
      </c>
      <c r="B621" s="94">
        <v>54</v>
      </c>
      <c r="C621" s="95">
        <v>41</v>
      </c>
      <c r="D621" s="88">
        <v>13</v>
      </c>
      <c r="E621" s="89">
        <v>1230</v>
      </c>
      <c r="F621" s="90" t="s">
        <v>879</v>
      </c>
      <c r="G621" s="96">
        <v>485</v>
      </c>
      <c r="H621" s="91">
        <v>-0.6056910569105691</v>
      </c>
      <c r="I621" s="92">
        <f t="shared" si="9"/>
        <v>0.3943089430894309</v>
      </c>
      <c r="J621" s="90" t="s">
        <v>67</v>
      </c>
    </row>
    <row r="622" spans="1:10" ht="15" customHeight="1">
      <c r="A622" s="86" t="s">
        <v>315</v>
      </c>
      <c r="B622" s="94">
        <v>21</v>
      </c>
      <c r="C622" s="95">
        <v>16</v>
      </c>
      <c r="D622" s="88">
        <v>5</v>
      </c>
      <c r="E622" s="89">
        <v>480</v>
      </c>
      <c r="F622" s="90" t="s">
        <v>809</v>
      </c>
      <c r="G622" s="96">
        <v>187</v>
      </c>
      <c r="H622" s="91">
        <v>-0.6104166666666666</v>
      </c>
      <c r="I622" s="92">
        <f t="shared" si="9"/>
        <v>0.3895833333333334</v>
      </c>
      <c r="J622" s="90" t="s">
        <v>67</v>
      </c>
    </row>
    <row r="623" spans="1:10" ht="15" customHeight="1">
      <c r="A623" s="86" t="s">
        <v>262</v>
      </c>
      <c r="B623" s="94">
        <v>58</v>
      </c>
      <c r="C623" s="95">
        <v>44</v>
      </c>
      <c r="D623" s="88">
        <v>14</v>
      </c>
      <c r="E623" s="89">
        <v>1320</v>
      </c>
      <c r="F623" s="90" t="s">
        <v>839</v>
      </c>
      <c r="G623" s="96">
        <v>513</v>
      </c>
      <c r="H623" s="91">
        <v>-0.6113636363636363</v>
      </c>
      <c r="I623" s="92">
        <f t="shared" si="9"/>
        <v>0.38863636363636367</v>
      </c>
      <c r="J623" s="90" t="s">
        <v>67</v>
      </c>
    </row>
    <row r="624" spans="1:12" ht="15" customHeight="1">
      <c r="A624" s="86" t="s">
        <v>338</v>
      </c>
      <c r="B624" s="94">
        <v>35</v>
      </c>
      <c r="C624" s="95">
        <v>26</v>
      </c>
      <c r="D624" s="88">
        <v>9</v>
      </c>
      <c r="E624" s="89">
        <v>780</v>
      </c>
      <c r="F624" s="90" t="s">
        <v>811</v>
      </c>
      <c r="G624" s="96">
        <v>303</v>
      </c>
      <c r="H624" s="91">
        <v>-0.6115384615384616</v>
      </c>
      <c r="I624" s="92">
        <f t="shared" si="9"/>
        <v>0.3884615384615384</v>
      </c>
      <c r="J624" s="90" t="s">
        <v>67</v>
      </c>
      <c r="L624" s="93"/>
    </row>
    <row r="625" spans="1:10" ht="15" customHeight="1">
      <c r="A625" s="86" t="s">
        <v>354</v>
      </c>
      <c r="B625" s="94">
        <v>32</v>
      </c>
      <c r="C625" s="95">
        <v>24</v>
      </c>
      <c r="D625" s="88">
        <v>8</v>
      </c>
      <c r="E625" s="89">
        <v>720</v>
      </c>
      <c r="F625" s="90" t="s">
        <v>827</v>
      </c>
      <c r="G625" s="96">
        <v>279</v>
      </c>
      <c r="H625" s="91">
        <v>-0.6125</v>
      </c>
      <c r="I625" s="92">
        <f t="shared" si="9"/>
        <v>0.38749999999999996</v>
      </c>
      <c r="J625" s="90" t="s">
        <v>67</v>
      </c>
    </row>
    <row r="626" spans="1:10" ht="15" customHeight="1">
      <c r="A626" s="86" t="s">
        <v>112</v>
      </c>
      <c r="B626" s="94">
        <v>16</v>
      </c>
      <c r="C626" s="95">
        <v>12</v>
      </c>
      <c r="D626" s="88">
        <v>4</v>
      </c>
      <c r="E626" s="89">
        <v>360</v>
      </c>
      <c r="F626" s="90" t="s">
        <v>837</v>
      </c>
      <c r="G626" s="96">
        <v>139</v>
      </c>
      <c r="H626" s="91">
        <v>-0.6138888888888889</v>
      </c>
      <c r="I626" s="92">
        <f t="shared" si="9"/>
        <v>0.38611111111111107</v>
      </c>
      <c r="J626" s="90" t="s">
        <v>67</v>
      </c>
    </row>
    <row r="627" spans="1:10" ht="15" customHeight="1">
      <c r="A627" s="86" t="s">
        <v>317</v>
      </c>
      <c r="B627" s="94">
        <v>54.5</v>
      </c>
      <c r="C627" s="95">
        <v>41</v>
      </c>
      <c r="D627" s="88">
        <v>13.5</v>
      </c>
      <c r="E627" s="89">
        <v>1230</v>
      </c>
      <c r="F627" s="90" t="s">
        <v>879</v>
      </c>
      <c r="G627" s="96">
        <v>473</v>
      </c>
      <c r="H627" s="91">
        <v>-0.6154471544715447</v>
      </c>
      <c r="I627" s="92">
        <f t="shared" si="9"/>
        <v>0.38455284552845526</v>
      </c>
      <c r="J627" s="90" t="s">
        <v>67</v>
      </c>
    </row>
    <row r="628" spans="1:10" ht="15" customHeight="1">
      <c r="A628" s="86" t="s">
        <v>353</v>
      </c>
      <c r="B628" s="94">
        <v>43.5</v>
      </c>
      <c r="C628" s="95">
        <v>33</v>
      </c>
      <c r="D628" s="88">
        <v>10.5</v>
      </c>
      <c r="E628" s="89">
        <v>990</v>
      </c>
      <c r="F628" s="90" t="s">
        <v>860</v>
      </c>
      <c r="G628" s="96">
        <v>379</v>
      </c>
      <c r="H628" s="91">
        <v>-0.6171717171717171</v>
      </c>
      <c r="I628" s="92">
        <f t="shared" si="9"/>
        <v>0.38282828282828285</v>
      </c>
      <c r="J628" s="90" t="s">
        <v>67</v>
      </c>
    </row>
    <row r="629" spans="1:10" ht="15" customHeight="1">
      <c r="A629" s="86" t="s">
        <v>735</v>
      </c>
      <c r="B629" s="94">
        <v>36</v>
      </c>
      <c r="C629" s="95">
        <v>27</v>
      </c>
      <c r="D629" s="88">
        <v>9</v>
      </c>
      <c r="E629" s="89">
        <v>810</v>
      </c>
      <c r="F629" s="90" t="s">
        <v>842</v>
      </c>
      <c r="G629" s="96">
        <v>310</v>
      </c>
      <c r="H629" s="91">
        <v>-0.617283950617284</v>
      </c>
      <c r="I629" s="92">
        <f t="shared" si="9"/>
        <v>0.382716049382716</v>
      </c>
      <c r="J629" s="90" t="s">
        <v>67</v>
      </c>
    </row>
    <row r="630" spans="1:10" ht="15" customHeight="1">
      <c r="A630" s="86" t="s">
        <v>455</v>
      </c>
      <c r="B630" s="94">
        <v>58</v>
      </c>
      <c r="C630" s="95">
        <v>44</v>
      </c>
      <c r="D630" s="88">
        <v>14</v>
      </c>
      <c r="E630" s="89">
        <v>1320</v>
      </c>
      <c r="F630" s="90" t="s">
        <v>839</v>
      </c>
      <c r="G630" s="96">
        <v>502</v>
      </c>
      <c r="H630" s="91">
        <v>-0.6196969696969696</v>
      </c>
      <c r="I630" s="92">
        <f t="shared" si="9"/>
        <v>0.38030303030303036</v>
      </c>
      <c r="J630" s="90" t="s">
        <v>67</v>
      </c>
    </row>
    <row r="631" spans="1:10" ht="15" customHeight="1">
      <c r="A631" s="86" t="s">
        <v>428</v>
      </c>
      <c r="B631" s="94">
        <v>39.5</v>
      </c>
      <c r="C631" s="95">
        <v>30</v>
      </c>
      <c r="D631" s="88">
        <v>9.5</v>
      </c>
      <c r="E631" s="89">
        <v>900</v>
      </c>
      <c r="F631" s="90" t="s">
        <v>840</v>
      </c>
      <c r="G631" s="96">
        <v>341</v>
      </c>
      <c r="H631" s="91">
        <v>-0.6211111111111112</v>
      </c>
      <c r="I631" s="92">
        <f t="shared" si="9"/>
        <v>0.37888888888888883</v>
      </c>
      <c r="J631" s="90" t="s">
        <v>67</v>
      </c>
    </row>
    <row r="632" spans="1:12" ht="15" customHeight="1">
      <c r="A632" s="86" t="s">
        <v>589</v>
      </c>
      <c r="B632" s="94">
        <v>31.5</v>
      </c>
      <c r="C632" s="95">
        <v>24</v>
      </c>
      <c r="D632" s="88">
        <v>7.5</v>
      </c>
      <c r="E632" s="89">
        <v>720</v>
      </c>
      <c r="F632" s="90" t="s">
        <v>827</v>
      </c>
      <c r="G632" s="96">
        <v>272</v>
      </c>
      <c r="H632" s="91">
        <v>-0.6222222222222222</v>
      </c>
      <c r="I632" s="92">
        <f t="shared" si="9"/>
        <v>0.37777777777777777</v>
      </c>
      <c r="J632" s="90" t="s">
        <v>67</v>
      </c>
      <c r="L632" s="93"/>
    </row>
    <row r="633" spans="1:12" ht="15" customHeight="1">
      <c r="A633" s="86" t="s">
        <v>540</v>
      </c>
      <c r="B633" s="87">
        <v>56</v>
      </c>
      <c r="C633" s="88" t="s">
        <v>805</v>
      </c>
      <c r="D633" s="88" t="s">
        <v>805</v>
      </c>
      <c r="E633" s="89">
        <v>1344</v>
      </c>
      <c r="F633" s="90" t="s">
        <v>852</v>
      </c>
      <c r="G633" s="89">
        <v>507</v>
      </c>
      <c r="H633" s="91">
        <v>-0.6227678571428572</v>
      </c>
      <c r="I633" s="92">
        <f t="shared" si="9"/>
        <v>0.3772321428571428</v>
      </c>
      <c r="J633" s="90" t="s">
        <v>67</v>
      </c>
      <c r="L633" s="93"/>
    </row>
    <row r="634" spans="1:10" ht="15" customHeight="1">
      <c r="A634" s="86" t="s">
        <v>214</v>
      </c>
      <c r="B634" s="94">
        <v>33</v>
      </c>
      <c r="C634" s="95">
        <v>25</v>
      </c>
      <c r="D634" s="88">
        <v>8</v>
      </c>
      <c r="E634" s="89">
        <v>750</v>
      </c>
      <c r="F634" s="90" t="s">
        <v>843</v>
      </c>
      <c r="G634" s="96">
        <v>280</v>
      </c>
      <c r="H634" s="91">
        <v>-0.6266666666666667</v>
      </c>
      <c r="I634" s="92">
        <f t="shared" si="9"/>
        <v>0.3733333333333333</v>
      </c>
      <c r="J634" s="90" t="s">
        <v>67</v>
      </c>
    </row>
    <row r="635" spans="1:10" ht="15" customHeight="1">
      <c r="A635" s="86" t="s">
        <v>230</v>
      </c>
      <c r="B635" s="94">
        <v>58.5</v>
      </c>
      <c r="C635" s="95">
        <v>44</v>
      </c>
      <c r="D635" s="88">
        <v>14.5</v>
      </c>
      <c r="E635" s="89">
        <v>1320</v>
      </c>
      <c r="F635" s="90" t="s">
        <v>839</v>
      </c>
      <c r="G635" s="96">
        <v>492</v>
      </c>
      <c r="H635" s="91">
        <v>-0.6272727272727272</v>
      </c>
      <c r="I635" s="92">
        <f t="shared" si="9"/>
        <v>0.3727272727272728</v>
      </c>
      <c r="J635" s="90" t="s">
        <v>67</v>
      </c>
    </row>
    <row r="636" spans="1:10" ht="15" customHeight="1">
      <c r="A636" s="86" t="s">
        <v>291</v>
      </c>
      <c r="B636" s="94">
        <v>33.5</v>
      </c>
      <c r="C636" s="95">
        <v>25</v>
      </c>
      <c r="D636" s="88">
        <v>8.5</v>
      </c>
      <c r="E636" s="89">
        <v>750</v>
      </c>
      <c r="F636" s="90" t="s">
        <v>843</v>
      </c>
      <c r="G636" s="96">
        <v>279</v>
      </c>
      <c r="H636" s="91">
        <v>-0.628</v>
      </c>
      <c r="I636" s="92">
        <f t="shared" si="9"/>
        <v>0.372</v>
      </c>
      <c r="J636" s="90" t="s">
        <v>67</v>
      </c>
    </row>
    <row r="637" spans="1:10" ht="15" customHeight="1">
      <c r="A637" s="86" t="s">
        <v>486</v>
      </c>
      <c r="B637" s="94">
        <v>46</v>
      </c>
      <c r="C637" s="95">
        <v>35</v>
      </c>
      <c r="D637" s="88">
        <v>11</v>
      </c>
      <c r="E637" s="89">
        <v>1050</v>
      </c>
      <c r="F637" s="90" t="s">
        <v>825</v>
      </c>
      <c r="G637" s="96">
        <v>390</v>
      </c>
      <c r="H637" s="91">
        <v>-0.6285714285714286</v>
      </c>
      <c r="I637" s="92">
        <f t="shared" si="9"/>
        <v>0.37142857142857144</v>
      </c>
      <c r="J637" s="90" t="s">
        <v>67</v>
      </c>
    </row>
    <row r="638" spans="1:10" ht="15" customHeight="1">
      <c r="A638" s="86" t="s">
        <v>613</v>
      </c>
      <c r="B638" s="94">
        <v>32.5</v>
      </c>
      <c r="C638" s="95">
        <v>24</v>
      </c>
      <c r="D638" s="88">
        <v>8.5</v>
      </c>
      <c r="E638" s="89">
        <v>720</v>
      </c>
      <c r="F638" s="90" t="s">
        <v>827</v>
      </c>
      <c r="G638" s="96">
        <v>267</v>
      </c>
      <c r="H638" s="91">
        <v>-0.6291666666666667</v>
      </c>
      <c r="I638" s="92">
        <f t="shared" si="9"/>
        <v>0.37083333333333335</v>
      </c>
      <c r="J638" s="90" t="s">
        <v>67</v>
      </c>
    </row>
    <row r="639" spans="1:10" ht="15" customHeight="1">
      <c r="A639" s="86" t="s">
        <v>296</v>
      </c>
      <c r="B639" s="94">
        <v>41</v>
      </c>
      <c r="C639" s="95">
        <v>31</v>
      </c>
      <c r="D639" s="88">
        <v>10</v>
      </c>
      <c r="E639" s="89">
        <v>930</v>
      </c>
      <c r="F639" s="90" t="s">
        <v>829</v>
      </c>
      <c r="G639" s="96">
        <v>344</v>
      </c>
      <c r="H639" s="91">
        <v>-0.6301075268817204</v>
      </c>
      <c r="I639" s="92">
        <f t="shared" si="9"/>
        <v>0.36989247311827955</v>
      </c>
      <c r="J639" s="90" t="s">
        <v>67</v>
      </c>
    </row>
    <row r="640" spans="1:10" ht="15" customHeight="1">
      <c r="A640" s="86" t="s">
        <v>460</v>
      </c>
      <c r="B640" s="94">
        <v>34</v>
      </c>
      <c r="C640" s="95">
        <v>26</v>
      </c>
      <c r="D640" s="88">
        <v>8</v>
      </c>
      <c r="E640" s="89">
        <v>780</v>
      </c>
      <c r="F640" s="90" t="s">
        <v>811</v>
      </c>
      <c r="G640" s="96">
        <v>288</v>
      </c>
      <c r="H640" s="91">
        <v>-0.6307692307692307</v>
      </c>
      <c r="I640" s="92">
        <f t="shared" si="9"/>
        <v>0.36923076923076925</v>
      </c>
      <c r="J640" s="90" t="s">
        <v>67</v>
      </c>
    </row>
    <row r="641" spans="1:10" ht="15" customHeight="1">
      <c r="A641" s="86" t="s">
        <v>390</v>
      </c>
      <c r="B641" s="94">
        <v>40</v>
      </c>
      <c r="C641" s="95">
        <v>30</v>
      </c>
      <c r="D641" s="88">
        <v>10</v>
      </c>
      <c r="E641" s="89">
        <v>900</v>
      </c>
      <c r="F641" s="90" t="s">
        <v>840</v>
      </c>
      <c r="G641" s="96">
        <v>330</v>
      </c>
      <c r="H641" s="91">
        <v>-0.6333333333333333</v>
      </c>
      <c r="I641" s="92">
        <f t="shared" si="9"/>
        <v>0.3666666666666667</v>
      </c>
      <c r="J641" s="90" t="s">
        <v>67</v>
      </c>
    </row>
    <row r="642" spans="1:10" ht="15" customHeight="1">
      <c r="A642" s="86" t="s">
        <v>363</v>
      </c>
      <c r="B642" s="94">
        <v>47</v>
      </c>
      <c r="C642" s="95">
        <v>36</v>
      </c>
      <c r="D642" s="88">
        <v>11</v>
      </c>
      <c r="E642" s="89">
        <v>1080</v>
      </c>
      <c r="F642" s="90" t="s">
        <v>872</v>
      </c>
      <c r="G642" s="96">
        <v>395</v>
      </c>
      <c r="H642" s="91">
        <v>-0.6342592592592593</v>
      </c>
      <c r="I642" s="92">
        <f t="shared" si="9"/>
        <v>0.3657407407407407</v>
      </c>
      <c r="J642" s="90" t="s">
        <v>67</v>
      </c>
    </row>
    <row r="643" spans="1:10" ht="15" customHeight="1">
      <c r="A643" s="86" t="s">
        <v>205</v>
      </c>
      <c r="B643" s="94">
        <v>42</v>
      </c>
      <c r="C643" s="95">
        <v>32</v>
      </c>
      <c r="D643" s="88">
        <v>10</v>
      </c>
      <c r="E643" s="89">
        <v>960</v>
      </c>
      <c r="F643" s="90" t="s">
        <v>836</v>
      </c>
      <c r="G643" s="96">
        <v>351</v>
      </c>
      <c r="H643" s="91">
        <v>-0.634375</v>
      </c>
      <c r="I643" s="92">
        <f aca="true" t="shared" si="10" ref="I643:I683">H643+1</f>
        <v>0.365625</v>
      </c>
      <c r="J643" s="90" t="s">
        <v>67</v>
      </c>
    </row>
    <row r="644" spans="1:10" ht="15" customHeight="1">
      <c r="A644" s="86" t="s">
        <v>536</v>
      </c>
      <c r="B644" s="87">
        <v>64</v>
      </c>
      <c r="C644" s="88" t="s">
        <v>805</v>
      </c>
      <c r="D644" s="88" t="s">
        <v>805</v>
      </c>
      <c r="E644" s="89">
        <v>1536</v>
      </c>
      <c r="F644" s="90" t="s">
        <v>922</v>
      </c>
      <c r="G644" s="89">
        <v>558</v>
      </c>
      <c r="H644" s="91">
        <v>-0.63671875</v>
      </c>
      <c r="I644" s="92">
        <f t="shared" si="10"/>
        <v>0.36328125</v>
      </c>
      <c r="J644" s="90" t="s">
        <v>67</v>
      </c>
    </row>
    <row r="645" spans="1:12" ht="15" customHeight="1">
      <c r="A645" s="86" t="s">
        <v>299</v>
      </c>
      <c r="B645" s="94">
        <v>12</v>
      </c>
      <c r="C645" s="95">
        <v>9</v>
      </c>
      <c r="D645" s="88">
        <v>3</v>
      </c>
      <c r="E645" s="89">
        <v>270</v>
      </c>
      <c r="F645" s="90" t="s">
        <v>846</v>
      </c>
      <c r="G645" s="96">
        <v>98</v>
      </c>
      <c r="H645" s="91">
        <v>-0.6370370370370371</v>
      </c>
      <c r="I645" s="92">
        <f t="shared" si="10"/>
        <v>0.36296296296296293</v>
      </c>
      <c r="J645" s="90" t="s">
        <v>67</v>
      </c>
      <c r="L645" s="93"/>
    </row>
    <row r="646" spans="1:10" ht="15" customHeight="1">
      <c r="A646" s="86" t="s">
        <v>697</v>
      </c>
      <c r="B646" s="87">
        <v>45</v>
      </c>
      <c r="C646" s="88" t="s">
        <v>805</v>
      </c>
      <c r="D646" s="88" t="s">
        <v>805</v>
      </c>
      <c r="E646" s="89">
        <v>1080</v>
      </c>
      <c r="F646" s="90" t="s">
        <v>872</v>
      </c>
      <c r="G646" s="89">
        <v>389</v>
      </c>
      <c r="H646" s="91">
        <v>-0.6398148148148148</v>
      </c>
      <c r="I646" s="92">
        <f t="shared" si="10"/>
        <v>0.36018518518518516</v>
      </c>
      <c r="J646" s="90" t="s">
        <v>67</v>
      </c>
    </row>
    <row r="647" spans="1:12" ht="15" customHeight="1">
      <c r="A647" s="86" t="s">
        <v>696</v>
      </c>
      <c r="B647" s="87">
        <v>60</v>
      </c>
      <c r="C647" s="88" t="s">
        <v>805</v>
      </c>
      <c r="D647" s="88" t="s">
        <v>805</v>
      </c>
      <c r="E647" s="89">
        <v>1440</v>
      </c>
      <c r="F647" s="90" t="s">
        <v>849</v>
      </c>
      <c r="G647" s="89">
        <v>518</v>
      </c>
      <c r="H647" s="91">
        <v>-0.6402777777777777</v>
      </c>
      <c r="I647" s="92">
        <f t="shared" si="10"/>
        <v>0.3597222222222223</v>
      </c>
      <c r="J647" s="90" t="s">
        <v>67</v>
      </c>
      <c r="L647" s="93"/>
    </row>
    <row r="648" spans="1:10" ht="15" customHeight="1">
      <c r="A648" s="86" t="s">
        <v>202</v>
      </c>
      <c r="B648" s="94">
        <v>57.5</v>
      </c>
      <c r="C648" s="95">
        <v>44</v>
      </c>
      <c r="D648" s="88">
        <v>13.5</v>
      </c>
      <c r="E648" s="89">
        <v>1320</v>
      </c>
      <c r="F648" s="90" t="s">
        <v>839</v>
      </c>
      <c r="G648" s="96">
        <v>470</v>
      </c>
      <c r="H648" s="91">
        <v>-0.6439393939393939</v>
      </c>
      <c r="I648" s="92">
        <f t="shared" si="10"/>
        <v>0.3560606060606061</v>
      </c>
      <c r="J648" s="90" t="s">
        <v>67</v>
      </c>
    </row>
    <row r="649" spans="1:12" ht="15" customHeight="1">
      <c r="A649" s="86" t="s">
        <v>117</v>
      </c>
      <c r="B649" s="94">
        <v>41</v>
      </c>
      <c r="C649" s="95">
        <v>31</v>
      </c>
      <c r="D649" s="88">
        <v>10</v>
      </c>
      <c r="E649" s="89">
        <v>930</v>
      </c>
      <c r="F649" s="90" t="s">
        <v>829</v>
      </c>
      <c r="G649" s="96">
        <v>331</v>
      </c>
      <c r="H649" s="91">
        <v>-0.6440860215053763</v>
      </c>
      <c r="I649" s="92">
        <f t="shared" si="10"/>
        <v>0.3559139784946237</v>
      </c>
      <c r="J649" s="90" t="s">
        <v>67</v>
      </c>
      <c r="L649" s="93"/>
    </row>
    <row r="650" spans="1:10" ht="15" customHeight="1">
      <c r="A650" s="86" t="s">
        <v>501</v>
      </c>
      <c r="B650" s="87">
        <v>58</v>
      </c>
      <c r="C650" s="88" t="s">
        <v>805</v>
      </c>
      <c r="D650" s="88" t="s">
        <v>805</v>
      </c>
      <c r="E650" s="89">
        <v>1392</v>
      </c>
      <c r="F650" s="90" t="s">
        <v>863</v>
      </c>
      <c r="G650" s="89">
        <v>647</v>
      </c>
      <c r="H650" s="91">
        <v>-0.54</v>
      </c>
      <c r="I650" s="92">
        <f t="shared" si="10"/>
        <v>0.45999999999999996</v>
      </c>
      <c r="J650" s="90" t="s">
        <v>67</v>
      </c>
    </row>
    <row r="651" spans="1:10" ht="15" customHeight="1">
      <c r="A651" s="86" t="s">
        <v>373</v>
      </c>
      <c r="B651" s="94">
        <v>30</v>
      </c>
      <c r="C651" s="95">
        <v>23</v>
      </c>
      <c r="D651" s="88">
        <v>7</v>
      </c>
      <c r="E651" s="89">
        <v>690</v>
      </c>
      <c r="F651" s="90" t="s">
        <v>810</v>
      </c>
      <c r="G651" s="96">
        <v>242</v>
      </c>
      <c r="H651" s="91">
        <v>-0.6492753623188405</v>
      </c>
      <c r="I651" s="92">
        <f t="shared" si="10"/>
        <v>0.35072463768115947</v>
      </c>
      <c r="J651" s="90" t="s">
        <v>67</v>
      </c>
    </row>
    <row r="652" spans="1:10" ht="15" customHeight="1">
      <c r="A652" s="86" t="s">
        <v>116</v>
      </c>
      <c r="B652" s="94">
        <v>35.5</v>
      </c>
      <c r="C652" s="95">
        <v>27</v>
      </c>
      <c r="D652" s="88">
        <v>8.5</v>
      </c>
      <c r="E652" s="89">
        <v>810</v>
      </c>
      <c r="F652" s="90" t="s">
        <v>842</v>
      </c>
      <c r="G652" s="96">
        <v>281</v>
      </c>
      <c r="H652" s="91">
        <v>-0.6530864197530863</v>
      </c>
      <c r="I652" s="92">
        <f t="shared" si="10"/>
        <v>0.34691358024691366</v>
      </c>
      <c r="J652" s="90" t="s">
        <v>67</v>
      </c>
    </row>
    <row r="653" spans="1:10" ht="15" customHeight="1">
      <c r="A653" s="86" t="s">
        <v>285</v>
      </c>
      <c r="B653" s="94">
        <v>24</v>
      </c>
      <c r="C653" s="95">
        <v>18</v>
      </c>
      <c r="D653" s="88">
        <v>6</v>
      </c>
      <c r="E653" s="89">
        <v>540</v>
      </c>
      <c r="F653" s="90" t="s">
        <v>817</v>
      </c>
      <c r="G653" s="96">
        <v>184</v>
      </c>
      <c r="H653" s="91">
        <v>-0.6592592592592592</v>
      </c>
      <c r="I653" s="92">
        <f t="shared" si="10"/>
        <v>0.3407407407407408</v>
      </c>
      <c r="J653" s="90" t="s">
        <v>67</v>
      </c>
    </row>
    <row r="654" spans="1:10" ht="15" customHeight="1">
      <c r="A654" s="86" t="s">
        <v>582</v>
      </c>
      <c r="B654" s="94">
        <v>28.5</v>
      </c>
      <c r="C654" s="95">
        <v>21</v>
      </c>
      <c r="D654" s="88">
        <v>7.5</v>
      </c>
      <c r="E654" s="89">
        <v>630</v>
      </c>
      <c r="F654" s="90" t="s">
        <v>821</v>
      </c>
      <c r="G654" s="96">
        <v>214</v>
      </c>
      <c r="H654" s="91">
        <v>-0.6603174603174603</v>
      </c>
      <c r="I654" s="92">
        <f t="shared" si="10"/>
        <v>0.3396825396825397</v>
      </c>
      <c r="J654" s="90" t="s">
        <v>67</v>
      </c>
    </row>
    <row r="655" spans="1:10" ht="15" customHeight="1">
      <c r="A655" s="86" t="s">
        <v>364</v>
      </c>
      <c r="B655" s="94">
        <v>38</v>
      </c>
      <c r="C655" s="95">
        <v>29</v>
      </c>
      <c r="D655" s="88">
        <v>9</v>
      </c>
      <c r="E655" s="89">
        <v>870</v>
      </c>
      <c r="F655" s="90" t="s">
        <v>815</v>
      </c>
      <c r="G655" s="96">
        <v>293</v>
      </c>
      <c r="H655" s="91">
        <v>-0.6632183908045977</v>
      </c>
      <c r="I655" s="92">
        <f t="shared" si="10"/>
        <v>0.33678160919540234</v>
      </c>
      <c r="J655" s="90" t="s">
        <v>67</v>
      </c>
    </row>
    <row r="656" spans="1:10" ht="15" customHeight="1">
      <c r="A656" s="86" t="s">
        <v>670</v>
      </c>
      <c r="B656" s="94">
        <v>25</v>
      </c>
      <c r="C656" s="88" t="s">
        <v>805</v>
      </c>
      <c r="D656" s="88" t="s">
        <v>805</v>
      </c>
      <c r="E656" s="89">
        <v>600</v>
      </c>
      <c r="F656" s="90" t="s">
        <v>871</v>
      </c>
      <c r="G656" s="96">
        <v>196</v>
      </c>
      <c r="H656" s="91">
        <v>-0.6733333333333333</v>
      </c>
      <c r="I656" s="92">
        <f t="shared" si="10"/>
        <v>0.32666666666666666</v>
      </c>
      <c r="J656" s="90" t="s">
        <v>67</v>
      </c>
    </row>
    <row r="657" spans="1:10" ht="15" customHeight="1">
      <c r="A657" s="86" t="s">
        <v>689</v>
      </c>
      <c r="B657" s="87">
        <v>65</v>
      </c>
      <c r="C657" s="88" t="s">
        <v>805</v>
      </c>
      <c r="D657" s="88" t="s">
        <v>805</v>
      </c>
      <c r="E657" s="89">
        <v>1560</v>
      </c>
      <c r="F657" s="90" t="s">
        <v>923</v>
      </c>
      <c r="G657" s="89">
        <v>508</v>
      </c>
      <c r="H657" s="91">
        <v>-0.6743589743589744</v>
      </c>
      <c r="I657" s="92">
        <f t="shared" si="10"/>
        <v>0.3256410256410256</v>
      </c>
      <c r="J657" s="90" t="s">
        <v>67</v>
      </c>
    </row>
    <row r="658" spans="1:10" ht="15" customHeight="1">
      <c r="A658" s="86" t="s">
        <v>104</v>
      </c>
      <c r="B658" s="94">
        <v>34</v>
      </c>
      <c r="C658" s="95">
        <v>26</v>
      </c>
      <c r="D658" s="88">
        <v>8</v>
      </c>
      <c r="E658" s="89">
        <v>780</v>
      </c>
      <c r="F658" s="90" t="s">
        <v>811</v>
      </c>
      <c r="G658" s="96">
        <v>252</v>
      </c>
      <c r="H658" s="91">
        <v>-0.676923076923077</v>
      </c>
      <c r="I658" s="92">
        <f t="shared" si="10"/>
        <v>0.32307692307692304</v>
      </c>
      <c r="J658" s="90" t="s">
        <v>67</v>
      </c>
    </row>
    <row r="659" spans="1:12" ht="15" customHeight="1">
      <c r="A659" s="86" t="s">
        <v>687</v>
      </c>
      <c r="B659" s="87">
        <v>50</v>
      </c>
      <c r="C659" s="88" t="s">
        <v>805</v>
      </c>
      <c r="D659" s="88" t="s">
        <v>805</v>
      </c>
      <c r="E659" s="89">
        <v>1200</v>
      </c>
      <c r="F659" s="90" t="s">
        <v>844</v>
      </c>
      <c r="G659" s="89">
        <v>387</v>
      </c>
      <c r="H659" s="91">
        <v>-0.6775</v>
      </c>
      <c r="I659" s="92">
        <f t="shared" si="10"/>
        <v>0.3225</v>
      </c>
      <c r="J659" s="90" t="s">
        <v>67</v>
      </c>
      <c r="L659" s="93"/>
    </row>
    <row r="660" spans="1:10" ht="15" customHeight="1">
      <c r="A660" s="86" t="s">
        <v>106</v>
      </c>
      <c r="B660" s="87">
        <v>41</v>
      </c>
      <c r="C660" s="88" t="s">
        <v>805</v>
      </c>
      <c r="D660" s="88" t="s">
        <v>805</v>
      </c>
      <c r="E660" s="89">
        <v>984</v>
      </c>
      <c r="F660" s="90" t="s">
        <v>893</v>
      </c>
      <c r="G660" s="89">
        <v>316</v>
      </c>
      <c r="H660" s="91">
        <v>-0.6788617886178862</v>
      </c>
      <c r="I660" s="92">
        <f t="shared" si="10"/>
        <v>0.32113821138211385</v>
      </c>
      <c r="J660" s="90" t="s">
        <v>67</v>
      </c>
    </row>
    <row r="661" spans="1:10" ht="15" customHeight="1">
      <c r="A661" s="86" t="s">
        <v>159</v>
      </c>
      <c r="B661" s="87">
        <v>88</v>
      </c>
      <c r="C661" s="88" t="s">
        <v>805</v>
      </c>
      <c r="D661" s="88" t="s">
        <v>805</v>
      </c>
      <c r="E661" s="89">
        <v>2112</v>
      </c>
      <c r="F661" s="90" t="s">
        <v>924</v>
      </c>
      <c r="G661" s="89">
        <v>676</v>
      </c>
      <c r="H661" s="91">
        <v>-0.6799242424242424</v>
      </c>
      <c r="I661" s="92">
        <f t="shared" si="10"/>
        <v>0.32007575757575757</v>
      </c>
      <c r="J661" s="90" t="s">
        <v>67</v>
      </c>
    </row>
    <row r="662" spans="1:10" ht="15" customHeight="1">
      <c r="A662" s="86" t="s">
        <v>234</v>
      </c>
      <c r="B662" s="94">
        <v>33.5</v>
      </c>
      <c r="C662" s="95">
        <v>25</v>
      </c>
      <c r="D662" s="88">
        <v>8.5</v>
      </c>
      <c r="E662" s="89">
        <v>750</v>
      </c>
      <c r="F662" s="90" t="s">
        <v>843</v>
      </c>
      <c r="G662" s="96">
        <v>236</v>
      </c>
      <c r="H662" s="91">
        <v>-0.6853333333333333</v>
      </c>
      <c r="I662" s="92">
        <f t="shared" si="10"/>
        <v>0.31466666666666665</v>
      </c>
      <c r="J662" s="90" t="s">
        <v>67</v>
      </c>
    </row>
    <row r="663" spans="1:10" ht="15" customHeight="1">
      <c r="A663" s="86" t="s">
        <v>181</v>
      </c>
      <c r="B663" s="87">
        <v>8</v>
      </c>
      <c r="C663" s="88" t="s">
        <v>805</v>
      </c>
      <c r="D663" s="88" t="s">
        <v>805</v>
      </c>
      <c r="E663" s="89">
        <v>192</v>
      </c>
      <c r="F663" s="90" t="s">
        <v>878</v>
      </c>
      <c r="G663" s="89">
        <v>60</v>
      </c>
      <c r="H663" s="91">
        <v>-0.6875</v>
      </c>
      <c r="I663" s="92">
        <f t="shared" si="10"/>
        <v>0.3125</v>
      </c>
      <c r="J663" s="90" t="s">
        <v>67</v>
      </c>
    </row>
    <row r="664" spans="1:10" ht="15" customHeight="1">
      <c r="A664" s="86" t="s">
        <v>662</v>
      </c>
      <c r="B664" s="87">
        <v>40</v>
      </c>
      <c r="C664" s="88" t="s">
        <v>805</v>
      </c>
      <c r="D664" s="88" t="s">
        <v>805</v>
      </c>
      <c r="E664" s="89">
        <v>960</v>
      </c>
      <c r="F664" s="90" t="s">
        <v>836</v>
      </c>
      <c r="G664" s="89">
        <v>298</v>
      </c>
      <c r="H664" s="91">
        <v>-0.6895833333333333</v>
      </c>
      <c r="I664" s="92">
        <f t="shared" si="10"/>
        <v>0.3104166666666667</v>
      </c>
      <c r="J664" s="90" t="s">
        <v>67</v>
      </c>
    </row>
    <row r="665" spans="1:10" ht="15" customHeight="1">
      <c r="A665" s="86" t="s">
        <v>494</v>
      </c>
      <c r="B665" s="87">
        <v>64</v>
      </c>
      <c r="C665" s="88" t="s">
        <v>805</v>
      </c>
      <c r="D665" s="88" t="s">
        <v>805</v>
      </c>
      <c r="E665" s="89">
        <v>1536</v>
      </c>
      <c r="F665" s="90" t="s">
        <v>922</v>
      </c>
      <c r="G665" s="89">
        <v>476</v>
      </c>
      <c r="H665" s="91">
        <v>-0.6901041666666667</v>
      </c>
      <c r="I665" s="92">
        <f t="shared" si="10"/>
        <v>0.30989583333333326</v>
      </c>
      <c r="J665" s="90" t="s">
        <v>67</v>
      </c>
    </row>
    <row r="666" spans="1:10" ht="15" customHeight="1">
      <c r="A666" s="86" t="s">
        <v>767</v>
      </c>
      <c r="B666" s="94">
        <v>54</v>
      </c>
      <c r="C666" s="95">
        <v>41</v>
      </c>
      <c r="D666" s="88">
        <v>13</v>
      </c>
      <c r="E666" s="89">
        <v>1230</v>
      </c>
      <c r="F666" s="90" t="s">
        <v>879</v>
      </c>
      <c r="G666" s="96">
        <v>379</v>
      </c>
      <c r="H666" s="91">
        <v>-0.691869918699187</v>
      </c>
      <c r="I666" s="92">
        <f t="shared" si="10"/>
        <v>0.308130081300813</v>
      </c>
      <c r="J666" s="90" t="s">
        <v>67</v>
      </c>
    </row>
    <row r="667" spans="1:12" ht="15" customHeight="1">
      <c r="A667" s="86" t="s">
        <v>389</v>
      </c>
      <c r="B667" s="94">
        <v>35</v>
      </c>
      <c r="C667" s="95">
        <v>26</v>
      </c>
      <c r="D667" s="88">
        <v>9</v>
      </c>
      <c r="E667" s="89">
        <v>780</v>
      </c>
      <c r="F667" s="90" t="s">
        <v>811</v>
      </c>
      <c r="G667" s="96">
        <v>237</v>
      </c>
      <c r="H667" s="91">
        <v>-0.6961538461538461</v>
      </c>
      <c r="I667" s="92">
        <f t="shared" si="10"/>
        <v>0.3038461538461539</v>
      </c>
      <c r="J667" s="90" t="s">
        <v>67</v>
      </c>
      <c r="L667" s="93"/>
    </row>
    <row r="668" spans="1:10" ht="15" customHeight="1">
      <c r="A668" s="86" t="s">
        <v>143</v>
      </c>
      <c r="B668" s="94">
        <v>34.5</v>
      </c>
      <c r="C668" s="95">
        <v>26</v>
      </c>
      <c r="D668" s="88">
        <v>8.5</v>
      </c>
      <c r="E668" s="89">
        <v>780</v>
      </c>
      <c r="F668" s="90" t="s">
        <v>811</v>
      </c>
      <c r="G668" s="96">
        <v>236</v>
      </c>
      <c r="H668" s="91">
        <v>-0.6974358974358974</v>
      </c>
      <c r="I668" s="92">
        <f t="shared" si="10"/>
        <v>0.3025641025641026</v>
      </c>
      <c r="J668" s="90" t="s">
        <v>67</v>
      </c>
    </row>
    <row r="669" spans="1:10" ht="15" customHeight="1">
      <c r="A669" s="86" t="s">
        <v>483</v>
      </c>
      <c r="B669" s="94">
        <v>25</v>
      </c>
      <c r="C669" s="95">
        <v>19</v>
      </c>
      <c r="D669" s="88">
        <v>6</v>
      </c>
      <c r="E669" s="89">
        <v>570</v>
      </c>
      <c r="F669" s="90" t="s">
        <v>823</v>
      </c>
      <c r="G669" s="96">
        <v>172</v>
      </c>
      <c r="H669" s="91">
        <v>-0.6982456140350877</v>
      </c>
      <c r="I669" s="92">
        <f t="shared" si="10"/>
        <v>0.30175438596491233</v>
      </c>
      <c r="J669" s="90" t="s">
        <v>67</v>
      </c>
    </row>
    <row r="670" spans="1:10" ht="15" customHeight="1">
      <c r="A670" s="86" t="s">
        <v>668</v>
      </c>
      <c r="B670" s="94">
        <v>37</v>
      </c>
      <c r="C670" s="88" t="s">
        <v>805</v>
      </c>
      <c r="D670" s="88" t="s">
        <v>805</v>
      </c>
      <c r="E670" s="89">
        <v>888</v>
      </c>
      <c r="F670" s="90" t="s">
        <v>868</v>
      </c>
      <c r="G670" s="96">
        <v>257</v>
      </c>
      <c r="H670" s="91">
        <v>-0.7105855855855856</v>
      </c>
      <c r="I670" s="92">
        <f t="shared" si="10"/>
        <v>0.2894144144144144</v>
      </c>
      <c r="J670" s="90" t="s">
        <v>67</v>
      </c>
    </row>
    <row r="671" spans="1:10" ht="15" customHeight="1">
      <c r="A671" s="86" t="s">
        <v>331</v>
      </c>
      <c r="B671" s="94">
        <v>57.5</v>
      </c>
      <c r="C671" s="95">
        <v>44</v>
      </c>
      <c r="D671" s="88">
        <v>13.5</v>
      </c>
      <c r="E671" s="89">
        <v>1320</v>
      </c>
      <c r="F671" s="90" t="s">
        <v>839</v>
      </c>
      <c r="G671" s="96">
        <v>375</v>
      </c>
      <c r="H671" s="91">
        <v>-0.7159090909090908</v>
      </c>
      <c r="I671" s="92">
        <f t="shared" si="10"/>
        <v>0.28409090909090917</v>
      </c>
      <c r="J671" s="90" t="s">
        <v>67</v>
      </c>
    </row>
    <row r="672" spans="1:10" ht="15" customHeight="1">
      <c r="A672" s="86" t="s">
        <v>534</v>
      </c>
      <c r="B672" s="87">
        <v>131</v>
      </c>
      <c r="C672" s="88" t="s">
        <v>805</v>
      </c>
      <c r="D672" s="88" t="s">
        <v>805</v>
      </c>
      <c r="E672" s="89">
        <v>3144</v>
      </c>
      <c r="F672" s="90" t="s">
        <v>925</v>
      </c>
      <c r="G672" s="89">
        <v>891</v>
      </c>
      <c r="H672" s="91">
        <v>-0.7166030534351144</v>
      </c>
      <c r="I672" s="92">
        <f t="shared" si="10"/>
        <v>0.28339694656488557</v>
      </c>
      <c r="J672" s="90" t="s">
        <v>67</v>
      </c>
    </row>
    <row r="673" spans="1:10" ht="15" customHeight="1">
      <c r="A673" s="86" t="s">
        <v>762</v>
      </c>
      <c r="B673" s="94">
        <v>15</v>
      </c>
      <c r="C673" s="95">
        <v>11</v>
      </c>
      <c r="D673" s="88">
        <v>4</v>
      </c>
      <c r="E673" s="89">
        <v>330</v>
      </c>
      <c r="F673" s="90" t="s">
        <v>822</v>
      </c>
      <c r="G673" s="96">
        <v>92</v>
      </c>
      <c r="H673" s="91">
        <v>-0.7212121212121212</v>
      </c>
      <c r="I673" s="92">
        <f t="shared" si="10"/>
        <v>0.2787878787878788</v>
      </c>
      <c r="J673" s="90" t="s">
        <v>67</v>
      </c>
    </row>
    <row r="674" spans="1:12" ht="15" customHeight="1">
      <c r="A674" s="86" t="s">
        <v>266</v>
      </c>
      <c r="B674" s="94">
        <v>30</v>
      </c>
      <c r="C674" s="95">
        <v>23</v>
      </c>
      <c r="D674" s="88">
        <v>7</v>
      </c>
      <c r="E674" s="89">
        <v>690</v>
      </c>
      <c r="F674" s="90" t="s">
        <v>810</v>
      </c>
      <c r="G674" s="96">
        <v>186</v>
      </c>
      <c r="H674" s="91">
        <v>-0.7304347826086957</v>
      </c>
      <c r="I674" s="92">
        <f t="shared" si="10"/>
        <v>0.26956521739130435</v>
      </c>
      <c r="J674" s="90" t="s">
        <v>67</v>
      </c>
      <c r="L674" s="93"/>
    </row>
    <row r="675" spans="1:10" ht="15" customHeight="1">
      <c r="A675" s="86" t="s">
        <v>164</v>
      </c>
      <c r="B675" s="94">
        <v>40</v>
      </c>
      <c r="C675" s="95">
        <v>30</v>
      </c>
      <c r="D675" s="88">
        <v>10</v>
      </c>
      <c r="E675" s="89">
        <v>900</v>
      </c>
      <c r="F675" s="90" t="s">
        <v>840</v>
      </c>
      <c r="G675" s="96">
        <v>240</v>
      </c>
      <c r="H675" s="91">
        <v>-0.7333333333333334</v>
      </c>
      <c r="I675" s="92">
        <f t="shared" si="10"/>
        <v>0.2666666666666666</v>
      </c>
      <c r="J675" s="90" t="s">
        <v>67</v>
      </c>
    </row>
    <row r="676" spans="1:10" ht="15" customHeight="1">
      <c r="A676" s="86" t="s">
        <v>193</v>
      </c>
      <c r="B676" s="87">
        <v>40</v>
      </c>
      <c r="C676" s="88" t="s">
        <v>805</v>
      </c>
      <c r="D676" s="88" t="s">
        <v>805</v>
      </c>
      <c r="E676" s="89">
        <v>960</v>
      </c>
      <c r="F676" s="90" t="s">
        <v>836</v>
      </c>
      <c r="G676" s="96">
        <v>244</v>
      </c>
      <c r="H676" s="91">
        <v>-0.7458333333333333</v>
      </c>
      <c r="I676" s="92">
        <f t="shared" si="10"/>
        <v>0.25416666666666665</v>
      </c>
      <c r="J676" s="90" t="s">
        <v>67</v>
      </c>
    </row>
    <row r="677" spans="1:10" ht="15" customHeight="1">
      <c r="A677" s="86" t="s">
        <v>583</v>
      </c>
      <c r="B677" s="94">
        <v>36</v>
      </c>
      <c r="C677" s="95">
        <v>27</v>
      </c>
      <c r="D677" s="88">
        <v>9</v>
      </c>
      <c r="E677" s="89">
        <v>810</v>
      </c>
      <c r="F677" s="90" t="s">
        <v>842</v>
      </c>
      <c r="G677" s="96">
        <v>202</v>
      </c>
      <c r="H677" s="91">
        <v>-0.7506172839506173</v>
      </c>
      <c r="I677" s="92">
        <f t="shared" si="10"/>
        <v>0.24938271604938267</v>
      </c>
      <c r="J677" s="90" t="s">
        <v>67</v>
      </c>
    </row>
    <row r="678" spans="1:10" ht="15" customHeight="1">
      <c r="A678" s="86" t="s">
        <v>677</v>
      </c>
      <c r="B678" s="87">
        <v>166</v>
      </c>
      <c r="C678" s="88" t="s">
        <v>805</v>
      </c>
      <c r="D678" s="88" t="s">
        <v>805</v>
      </c>
      <c r="E678" s="89">
        <v>3984</v>
      </c>
      <c r="F678" s="90" t="s">
        <v>926</v>
      </c>
      <c r="G678" s="89">
        <v>965</v>
      </c>
      <c r="H678" s="91">
        <v>-0.757781124497992</v>
      </c>
      <c r="I678" s="92">
        <f t="shared" si="10"/>
        <v>0.24221887550200805</v>
      </c>
      <c r="J678" s="90" t="s">
        <v>67</v>
      </c>
    </row>
    <row r="679" spans="1:10" ht="15" customHeight="1">
      <c r="A679" s="86" t="s">
        <v>137</v>
      </c>
      <c r="B679" s="87">
        <v>93</v>
      </c>
      <c r="C679" s="88" t="s">
        <v>805</v>
      </c>
      <c r="D679" s="88" t="s">
        <v>805</v>
      </c>
      <c r="E679" s="89">
        <v>2232</v>
      </c>
      <c r="F679" s="90" t="s">
        <v>912</v>
      </c>
      <c r="G679" s="89">
        <v>538</v>
      </c>
      <c r="H679" s="91">
        <v>-0.7589605734767025</v>
      </c>
      <c r="I679" s="92">
        <f t="shared" si="10"/>
        <v>0.24103942652329746</v>
      </c>
      <c r="J679" s="90" t="s">
        <v>67</v>
      </c>
    </row>
    <row r="680" spans="1:10" ht="15" customHeight="1">
      <c r="A680" s="86" t="s">
        <v>511</v>
      </c>
      <c r="B680" s="87">
        <v>82</v>
      </c>
      <c r="C680" s="88" t="s">
        <v>805</v>
      </c>
      <c r="D680" s="88" t="s">
        <v>805</v>
      </c>
      <c r="E680" s="89">
        <v>1968</v>
      </c>
      <c r="F680" s="90" t="s">
        <v>927</v>
      </c>
      <c r="G680" s="89">
        <v>400</v>
      </c>
      <c r="H680" s="91">
        <v>-0.7967479674796748</v>
      </c>
      <c r="I680" s="92">
        <f t="shared" si="10"/>
        <v>0.2032520325203252</v>
      </c>
      <c r="J680" s="90" t="s">
        <v>67</v>
      </c>
    </row>
    <row r="681" spans="1:10" ht="15" customHeight="1">
      <c r="A681" s="86" t="s">
        <v>673</v>
      </c>
      <c r="B681" s="94">
        <v>20.5</v>
      </c>
      <c r="C681" s="95">
        <v>15</v>
      </c>
      <c r="D681" s="88">
        <v>5.5</v>
      </c>
      <c r="E681" s="89">
        <v>450</v>
      </c>
      <c r="F681" s="90" t="s">
        <v>838</v>
      </c>
      <c r="G681" s="96">
        <v>81</v>
      </c>
      <c r="H681" s="91">
        <v>-0.8200000000000001</v>
      </c>
      <c r="I681" s="92">
        <f t="shared" si="10"/>
        <v>0.17999999999999994</v>
      </c>
      <c r="J681" s="90" t="s">
        <v>67</v>
      </c>
    </row>
    <row r="682" spans="1:10" ht="15" customHeight="1">
      <c r="A682" s="86" t="s">
        <v>513</v>
      </c>
      <c r="B682" s="87">
        <v>47</v>
      </c>
      <c r="C682" s="88" t="s">
        <v>805</v>
      </c>
      <c r="D682" s="88" t="s">
        <v>805</v>
      </c>
      <c r="E682" s="89">
        <v>1128</v>
      </c>
      <c r="F682" s="90" t="s">
        <v>928</v>
      </c>
      <c r="G682" s="89">
        <v>168</v>
      </c>
      <c r="H682" s="91">
        <v>-0.851063829787234</v>
      </c>
      <c r="I682" s="92">
        <f t="shared" si="10"/>
        <v>0.14893617021276595</v>
      </c>
      <c r="J682" s="90" t="s">
        <v>67</v>
      </c>
    </row>
    <row r="683" spans="1:12" ht="15" customHeight="1">
      <c r="A683" s="86" t="s">
        <v>239</v>
      </c>
      <c r="B683" s="94">
        <v>21</v>
      </c>
      <c r="C683" s="88" t="s">
        <v>805</v>
      </c>
      <c r="D683" s="88" t="s">
        <v>805</v>
      </c>
      <c r="E683" s="89">
        <v>208</v>
      </c>
      <c r="F683" s="90" t="s">
        <v>929</v>
      </c>
      <c r="G683" s="96">
        <v>27</v>
      </c>
      <c r="H683" s="91">
        <v>-0.8701923076923077</v>
      </c>
      <c r="I683" s="92">
        <f t="shared" si="10"/>
        <v>0.1298076923076923</v>
      </c>
      <c r="J683" s="90" t="s">
        <v>67</v>
      </c>
      <c r="L683" s="93"/>
    </row>
  </sheetData>
  <sheetProtection/>
  <autoFilter ref="A2:J683">
    <sortState ref="A3:J683">
      <sortCondition descending="1" sortBy="value" ref="I3:I683"/>
    </sortState>
  </autoFilter>
  <mergeCells count="1">
    <mergeCell ref="A1:O1"/>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O16"/>
  <sheetViews>
    <sheetView zoomScalePageLayoutView="0" workbookViewId="0" topLeftCell="A1">
      <selection activeCell="K9" sqref="K9:K11"/>
    </sheetView>
  </sheetViews>
  <sheetFormatPr defaultColWidth="8.8515625" defaultRowHeight="15"/>
  <cols>
    <col min="1" max="1" width="6.00390625" style="0" customWidth="1"/>
    <col min="2" max="2" width="8.8515625" style="0" customWidth="1"/>
    <col min="3" max="3" width="9.140625" style="0" customWidth="1"/>
    <col min="4" max="4" width="3.28125" style="0" customWidth="1"/>
    <col min="5" max="5" width="8.8515625" style="0" customWidth="1"/>
    <col min="6" max="6" width="11.421875" style="0" customWidth="1"/>
    <col min="7" max="7" width="2.8515625" style="0" customWidth="1"/>
    <col min="8" max="10" width="8.8515625" style="0" customWidth="1"/>
    <col min="11" max="11" width="28.7109375" style="0" customWidth="1"/>
    <col min="12" max="12" width="9.140625" style="0" customWidth="1"/>
    <col min="13" max="13" width="14.421875" style="0" customWidth="1"/>
    <col min="14" max="14" width="9.7109375" style="0" customWidth="1"/>
    <col min="15" max="15" width="11.421875" style="0" bestFit="1" customWidth="1"/>
  </cols>
  <sheetData>
    <row r="1" spans="2:13" ht="15">
      <c r="B1" t="s">
        <v>2</v>
      </c>
      <c r="E1" t="s">
        <v>3</v>
      </c>
      <c r="H1" t="s">
        <v>4</v>
      </c>
      <c r="L1" s="20"/>
      <c r="M1" s="20"/>
    </row>
    <row r="2" spans="5:8" ht="15">
      <c r="E2" t="s">
        <v>5</v>
      </c>
      <c r="H2" t="s">
        <v>5</v>
      </c>
    </row>
    <row r="3" spans="1:14" ht="15">
      <c r="A3" t="s">
        <v>6</v>
      </c>
      <c r="B3">
        <v>167</v>
      </c>
      <c r="C3" s="21">
        <f>B3/$B$7</f>
        <v>0.24522760646108663</v>
      </c>
      <c r="E3">
        <v>30</v>
      </c>
      <c r="F3" s="21">
        <f>E3/$E$7</f>
        <v>0.10067114093959731</v>
      </c>
      <c r="H3">
        <v>9</v>
      </c>
      <c r="I3" s="21">
        <f>H3/$H$7</f>
        <v>0.0703125</v>
      </c>
      <c r="K3" s="22" t="s">
        <v>45</v>
      </c>
      <c r="L3" s="23">
        <v>3</v>
      </c>
      <c r="M3" s="24">
        <v>4483</v>
      </c>
      <c r="N3" s="25">
        <v>4483</v>
      </c>
    </row>
    <row r="4" spans="1:14" ht="15">
      <c r="A4" t="s">
        <v>7</v>
      </c>
      <c r="B4">
        <v>188</v>
      </c>
      <c r="C4" s="21">
        <f>B4/$B$7</f>
        <v>0.27606461086637296</v>
      </c>
      <c r="E4">
        <v>99</v>
      </c>
      <c r="F4" s="21">
        <f>E4/$E$7</f>
        <v>0.33221476510067116</v>
      </c>
      <c r="H4">
        <v>46</v>
      </c>
      <c r="I4" s="21">
        <f>H4/$H$7</f>
        <v>0.359375</v>
      </c>
      <c r="K4" s="26" t="s">
        <v>44</v>
      </c>
      <c r="L4" s="27">
        <v>3</v>
      </c>
      <c r="M4" s="28">
        <v>474</v>
      </c>
      <c r="N4" s="29">
        <v>506</v>
      </c>
    </row>
    <row r="5" spans="1:14" ht="15">
      <c r="A5" t="s">
        <v>8</v>
      </c>
      <c r="B5">
        <v>101</v>
      </c>
      <c r="C5" s="21">
        <f>B5/$B$7</f>
        <v>0.14831130690161526</v>
      </c>
      <c r="E5">
        <v>23</v>
      </c>
      <c r="F5" s="21">
        <f>E5/$E$7</f>
        <v>0.07718120805369127</v>
      </c>
      <c r="H5">
        <v>5</v>
      </c>
      <c r="I5" s="21">
        <f>H5/$H$7</f>
        <v>0.0390625</v>
      </c>
      <c r="K5" s="26" t="s">
        <v>69</v>
      </c>
      <c r="L5" s="27">
        <v>11</v>
      </c>
      <c r="M5" s="28">
        <v>1525</v>
      </c>
      <c r="N5" s="29">
        <v>1513</v>
      </c>
    </row>
    <row r="6" spans="1:9" ht="15">
      <c r="A6" t="s">
        <v>9</v>
      </c>
      <c r="B6" s="30">
        <v>225</v>
      </c>
      <c r="C6" s="21">
        <f>B6/$B$7</f>
        <v>0.3303964757709251</v>
      </c>
      <c r="E6" s="30">
        <v>146</v>
      </c>
      <c r="F6" s="21">
        <f>E6/$E$7</f>
        <v>0.4899328859060403</v>
      </c>
      <c r="H6" s="30">
        <v>68</v>
      </c>
      <c r="I6" s="21">
        <f>H6/$H$7</f>
        <v>0.53125</v>
      </c>
    </row>
    <row r="7" spans="2:8" ht="15">
      <c r="B7">
        <f>SUM(B3:B6)</f>
        <v>681</v>
      </c>
      <c r="E7">
        <f>SUM(E3:E6)</f>
        <v>298</v>
      </c>
      <c r="H7">
        <f>SUM(H3:H6)</f>
        <v>128</v>
      </c>
    </row>
    <row r="8" spans="11:15" ht="60">
      <c r="K8" s="31" t="s">
        <v>198</v>
      </c>
      <c r="L8" s="32" t="s">
        <v>10</v>
      </c>
      <c r="M8" s="33" t="s">
        <v>11</v>
      </c>
      <c r="N8" s="33" t="s">
        <v>12</v>
      </c>
      <c r="O8" s="34" t="s">
        <v>13</v>
      </c>
    </row>
    <row r="9" spans="11:15" ht="15">
      <c r="K9" s="35" t="s">
        <v>63</v>
      </c>
      <c r="L9" s="36">
        <v>553</v>
      </c>
      <c r="M9" s="37">
        <v>346554</v>
      </c>
      <c r="N9" s="38">
        <v>446328</v>
      </c>
      <c r="O9" s="39">
        <f>N9-M9</f>
        <v>99774</v>
      </c>
    </row>
    <row r="10" spans="11:15" ht="15">
      <c r="K10" s="35" t="s">
        <v>703</v>
      </c>
      <c r="L10" s="36">
        <v>92</v>
      </c>
      <c r="M10" s="37">
        <v>45717</v>
      </c>
      <c r="N10" s="38">
        <v>52424</v>
      </c>
      <c r="O10" s="39">
        <f>N10-M10</f>
        <v>6707</v>
      </c>
    </row>
    <row r="11" spans="11:15" ht="15">
      <c r="K11" s="35" t="s">
        <v>733</v>
      </c>
      <c r="L11" s="36">
        <v>5</v>
      </c>
      <c r="M11" s="37">
        <v>2252</v>
      </c>
      <c r="N11" s="38">
        <v>4044</v>
      </c>
      <c r="O11" s="39">
        <f>N11-M11</f>
        <v>1792</v>
      </c>
    </row>
    <row r="12" spans="9:15" ht="27" customHeight="1">
      <c r="I12" t="s">
        <v>14</v>
      </c>
      <c r="K12" s="40" t="s">
        <v>15</v>
      </c>
      <c r="L12" s="41">
        <f>SUM(L9:L11)</f>
        <v>650</v>
      </c>
      <c r="M12" s="41">
        <f>SUM(M9:M11)</f>
        <v>394523</v>
      </c>
      <c r="N12" s="41">
        <f>SUM(N9:N11)</f>
        <v>502796</v>
      </c>
      <c r="O12" s="42">
        <f>SUM(O9:O11)</f>
        <v>108273</v>
      </c>
    </row>
    <row r="13" spans="11:15" ht="30">
      <c r="K13" s="43" t="s">
        <v>16</v>
      </c>
      <c r="L13" s="44">
        <f>SUM(L3:L5)</f>
        <v>17</v>
      </c>
      <c r="M13" s="45">
        <f>SUM(M3:M5)</f>
        <v>6482</v>
      </c>
      <c r="N13" s="46">
        <f>SUM(N3:N5)</f>
        <v>6502</v>
      </c>
      <c r="O13" s="47">
        <f>N13-M13</f>
        <v>20</v>
      </c>
    </row>
    <row r="14" spans="11:15" ht="15">
      <c r="K14" s="48" t="s">
        <v>72</v>
      </c>
      <c r="L14" s="49">
        <v>14</v>
      </c>
      <c r="M14" s="45">
        <v>2456</v>
      </c>
      <c r="N14" s="46">
        <v>2212</v>
      </c>
      <c r="O14" s="47">
        <f>N14-M14</f>
        <v>-244</v>
      </c>
    </row>
    <row r="15" spans="11:15" ht="30" customHeight="1">
      <c r="K15" s="40" t="s">
        <v>17</v>
      </c>
      <c r="L15" s="41">
        <f>SUM(L13:L14)</f>
        <v>31</v>
      </c>
      <c r="M15" s="41">
        <f>SUM(M13:M14)</f>
        <v>8938</v>
      </c>
      <c r="N15" s="41">
        <f>SUM(N13:N14)</f>
        <v>8714</v>
      </c>
      <c r="O15" s="41">
        <f>SUM(O13:O14)</f>
        <v>-224</v>
      </c>
    </row>
    <row r="16" spans="11:15" ht="15">
      <c r="K16" s="50" t="s">
        <v>18</v>
      </c>
      <c r="L16" s="51">
        <v>681</v>
      </c>
      <c r="M16" s="52">
        <v>403461</v>
      </c>
      <c r="N16" s="52">
        <v>511510</v>
      </c>
      <c r="O16" s="53">
        <f>N16-M16</f>
        <v>108049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Chicago Public Schools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Chicago Public Schools</dc:creator>
  <cp:keywords/>
  <dc:description/>
  <cp:lastModifiedBy>Chicago Public Schools</cp:lastModifiedBy>
  <cp:lastPrinted>2012-11-30T20:10:30Z</cp:lastPrinted>
  <dcterms:created xsi:type="dcterms:W3CDTF">2012-11-14T15:48:14Z</dcterms:created>
  <dcterms:modified xsi:type="dcterms:W3CDTF">2013-01-28T23:52:06Z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ies>
</file>